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3720" windowWidth="19320" windowHeight="8940" tabRatio="631" activeTab="0"/>
  </bookViews>
  <sheets>
    <sheet name="8" sheetId="1" r:id="rId1"/>
  </sheets>
  <definedNames>
    <definedName name="_xlnm.Print_Area" localSheetId="0">'8'!$A$1:$Q$93</definedName>
  </definedNames>
  <calcPr fullCalcOnLoad="1"/>
</workbook>
</file>

<file path=xl/sharedStrings.xml><?xml version="1.0" encoding="utf-8"?>
<sst xmlns="http://schemas.openxmlformats.org/spreadsheetml/2006/main" count="961" uniqueCount="209">
  <si>
    <t>к приказу Минэнерго России</t>
  </si>
  <si>
    <t>МВт</t>
  </si>
  <si>
    <t>МВ×А</t>
  </si>
  <si>
    <t>Мвар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</si>
  <si>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</si>
  <si>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</si>
  <si>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</si>
  <si>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</si>
  <si>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</si>
  <si>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</si>
  <si>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</si>
  <si>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</si>
  <si>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</si>
  <si>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</si>
  <si>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</si>
  <si>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</si>
  <si>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км ЛЭП</t>
  </si>
  <si>
    <t xml:space="preserve">                                                         полное наименование субъекта электроэнергетики</t>
  </si>
  <si>
    <t>Приложение  № 8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</si>
  <si>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</si>
  <si>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Наименование объекта, выводимого из эксплуатации</t>
  </si>
  <si>
    <t>1</t>
  </si>
  <si>
    <t>1.2</t>
  </si>
  <si>
    <t>1.2.1</t>
  </si>
  <si>
    <t>2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</si>
  <si>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</si>
  <si>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</si>
  <si>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</si>
  <si>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</si>
  <si>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</si>
  <si>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</si>
  <si>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</si>
  <si>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</si>
  <si>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</si>
  <si>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</si>
  <si>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</si>
  <si>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</si>
  <si>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</si>
  <si>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</si>
  <si>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</si>
  <si>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</si>
  <si>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</si>
  <si>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</si>
  <si>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</si>
  <si>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</si>
  <si>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3</t>
  </si>
  <si>
    <t>2.2.2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</si>
  <si>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</si>
  <si>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</si>
  <si>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</si>
  <si>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2.2</t>
  </si>
  <si>
    <t>2.2.1</t>
  </si>
  <si>
    <t>2.2.1.1</t>
  </si>
  <si>
    <t>2.2.2.1</t>
  </si>
  <si>
    <t>3.2</t>
  </si>
  <si>
    <t>Реконструкция трансформаторной подстанции № 42, г. Мариинский Посад, мощностью 0,16 МВА с увеличением до 0,25 МВА</t>
  </si>
  <si>
    <t>1.2.3.5</t>
  </si>
  <si>
    <t>Реконструкция трансформаторной подстанции № 200 ул.Гагарина, 13б, г. Чебоксары, мощностью 0,25 МВА, без увеличения мощности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</si>
  <si>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</si>
  <si>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</si>
  <si>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</si>
  <si>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 xml:space="preserve"> </t>
  </si>
  <si>
    <t>Вывод объектов инвестиционной деятельности (мощностей) из эксплуатации в 2017 году</t>
  </si>
  <si>
    <t xml:space="preserve">План 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</si>
  <si>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30.09.2015г. № 03/1-03/560</t>
  </si>
  <si>
    <r>
      <t>Год раскрытия информации:</t>
    </r>
    <r>
      <rPr>
        <u val="single"/>
        <sz val="12"/>
        <rFont val="Times New Roman"/>
        <family val="1"/>
      </rPr>
      <t xml:space="preserve">  2017  </t>
    </r>
    <r>
      <rPr>
        <sz val="12"/>
        <rFont val="Times New Roman"/>
        <family val="1"/>
      </rPr>
      <t>год</t>
    </r>
  </si>
  <si>
    <t>Вывод объектов инвестиционной деятельности (мощностей) из эксплуатации в 2018 году</t>
  </si>
  <si>
    <t>Республика Чувашия,                                             город Чебоксары</t>
  </si>
  <si>
    <t>Реконструкция трансформаторной подстанции № 95 ул.И. Яковлева, 25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</si>
  <si>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01</t>
    </r>
  </si>
  <si>
    <t>Реконструкция трансформаторной подстанции № 255 ул.Николаева, 31А, г. Чебоксары, мощностью 0,315 МВА, с увеличением до 0,4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</si>
  <si>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02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</si>
  <si>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03</t>
    </r>
  </si>
  <si>
    <t>Реконструкция трансформаторной подстанции № 213 ул. Чапаева, 15 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</si>
  <si>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04</t>
    </r>
  </si>
  <si>
    <t>Реконструкция трансформаторной подстанции № 237 ул. 50 лет Октября, 23 А г. Чебоксары, мощностью 0,72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</si>
  <si>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05</t>
    </r>
  </si>
  <si>
    <t>Реконструкция трансформаторной подстанции № 238 пр. Мира, 28 А г. Чебоксары,мощностью 0,63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</si>
  <si>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06</t>
    </r>
  </si>
  <si>
    <t>Реконструкция трансформаторной подстанции № 239 пр. Мира, 36Б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</si>
  <si>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07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</si>
  <si>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08</t>
    </r>
  </si>
  <si>
    <t>Реконструкция трансформаторной подстанции № 260 ул. Гагарина, 15Б г. Чебоксары, мощностью 0,36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</si>
  <si>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09</t>
    </r>
  </si>
  <si>
    <t>Реконструкция трансформаторной подстанции № 277 ул. Хевешская, 27А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</si>
  <si>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-10</t>
    </r>
  </si>
  <si>
    <r>
      <t>Н_ТП</t>
    </r>
    <r>
      <rPr>
        <sz val="13"/>
        <rFont val="Symbol"/>
        <family val="1"/>
      </rPr>
      <t>-1</t>
    </r>
    <r>
      <rPr>
        <sz val="13"/>
        <rFont val="Times New Roman"/>
        <family val="1"/>
      </rPr>
      <t>1</t>
    </r>
  </si>
  <si>
    <r>
      <t>Н_КТП</t>
    </r>
    <r>
      <rPr>
        <sz val="13"/>
        <rFont val="Symbol"/>
        <family val="1"/>
      </rPr>
      <t>-12</t>
    </r>
  </si>
  <si>
    <t>Реконструкция распределительного пункта № 11 Эгерский бульвар, 6 А,  (рядом с котельной) г. Чебоксары. Замена ячеек КСО-18 шт</t>
  </si>
  <si>
    <r>
      <t>Н_РП</t>
    </r>
    <r>
      <rPr>
        <sz val="13"/>
        <rFont val="Symbol"/>
        <family val="1"/>
      </rPr>
      <t>-13</t>
    </r>
  </si>
  <si>
    <t xml:space="preserve">Реконструкция распределительного пункта № 22 по пр. Мира, 90 корп. 2 (во дворе дома) в г. Чебоксары. Замена ячеек КСО-12 шт, ЩО-70 8 шт. </t>
  </si>
  <si>
    <r>
      <t>Н_РП</t>
    </r>
    <r>
      <rPr>
        <sz val="13"/>
        <rFont val="Symbol"/>
        <family val="1"/>
      </rPr>
      <t>-14</t>
    </r>
  </si>
  <si>
    <t xml:space="preserve">Реконструкция распределительного пункта № 3 по ул. Воробьевых, 16Б в г. Чебоксары. Замена ячеек КСО-14 шт, ЩО-70 6 шт. </t>
  </si>
  <si>
    <r>
      <t>Н_РП</t>
    </r>
    <r>
      <rPr>
        <sz val="13"/>
        <rFont val="Symbol"/>
        <family val="1"/>
      </rPr>
      <t>-15</t>
    </r>
  </si>
  <si>
    <t xml:space="preserve">Реконструкция распределительного пункта № 2 по ул. Гагарина, 15А в г. Чебоксары. Замена ячеек КСО-16 шт </t>
  </si>
  <si>
    <r>
      <t>Н_РП</t>
    </r>
    <r>
      <rPr>
        <sz val="13"/>
        <rFont val="Symbol"/>
        <family val="1"/>
      </rPr>
      <t>-16</t>
    </r>
  </si>
  <si>
    <t xml:space="preserve">Реконструкция распределительного пункта № 24 по ул. Кукшумская, 3Б в г. Чебоксары. Замена ячеек КСО-12 шт, ЩО-70 10 шт. </t>
  </si>
  <si>
    <r>
      <t>Н_РП</t>
    </r>
    <r>
      <rPr>
        <sz val="13"/>
        <rFont val="Symbol"/>
        <family val="1"/>
      </rPr>
      <t>-18</t>
    </r>
  </si>
  <si>
    <t>1.2.1.2.</t>
  </si>
  <si>
    <t>Оснащение ТП и РП охранной сигнализацией</t>
  </si>
  <si>
    <r>
      <t>Н_ТП</t>
    </r>
    <r>
      <rPr>
        <sz val="13"/>
        <color indexed="8"/>
        <rFont val="Symbol"/>
        <family val="1"/>
      </rPr>
      <t>-18</t>
    </r>
  </si>
  <si>
    <t>1.2.2.</t>
  </si>
  <si>
    <t>1.2.2.1.</t>
  </si>
  <si>
    <t>Реконструкция воздушных линий 0,4 кВ от ТП-271, ул. 9-ая Южная в г. Чебоксары.</t>
  </si>
  <si>
    <r>
      <t>Н_ВЛ</t>
    </r>
    <r>
      <rPr>
        <sz val="13"/>
        <color indexed="8"/>
        <rFont val="Symbol"/>
        <family val="1"/>
      </rPr>
      <t>-19</t>
    </r>
  </si>
  <si>
    <r>
      <t>Н_ВЛ</t>
    </r>
    <r>
      <rPr>
        <sz val="13"/>
        <color indexed="8"/>
        <rFont val="Symbol"/>
        <family val="1"/>
      </rPr>
      <t>-20</t>
    </r>
  </si>
  <si>
    <t>Реконструкция воздушных линий 0,4 кВ от ТП-37 ул. Репина, 22 А в г. Чебоксары, протяженность 4,4 км.</t>
  </si>
  <si>
    <r>
      <t>Н_ВЛ</t>
    </r>
    <r>
      <rPr>
        <sz val="13"/>
        <color indexed="8"/>
        <rFont val="Symbol"/>
        <family val="1"/>
      </rPr>
      <t>-21</t>
    </r>
  </si>
  <si>
    <t>Реконструкция воздушных линий 0,4 кВ от ТП-31, ул. О. Кошевого, 20А, Протяженность 1,4 км.</t>
  </si>
  <si>
    <r>
      <t>Н_ВЛ</t>
    </r>
    <r>
      <rPr>
        <sz val="13"/>
        <color indexed="8"/>
        <rFont val="Symbol"/>
        <family val="1"/>
      </rPr>
      <t>-22</t>
    </r>
  </si>
  <si>
    <t>Реконструкция кабельных линий 0,4 кВ от ТП-13, ул.К.Иванова, 96А г.Чебоксары. Протяженность 0,69 км</t>
  </si>
  <si>
    <r>
      <t>Н_КЛ</t>
    </r>
    <r>
      <rPr>
        <sz val="13"/>
        <color indexed="8"/>
        <rFont val="Symbol"/>
        <family val="1"/>
      </rPr>
      <t>-23</t>
    </r>
  </si>
  <si>
    <t>Реконструкция кабельных линий 0,4 кВ  от ТП-127, ул..Декабристов, 17Б г.Чебоксары. Протяженность 0,55 км</t>
  </si>
  <si>
    <r>
      <t>Н_КЛ</t>
    </r>
    <r>
      <rPr>
        <sz val="13"/>
        <color indexed="8"/>
        <rFont val="Symbol"/>
        <family val="1"/>
      </rPr>
      <t>-24</t>
    </r>
  </si>
  <si>
    <t>Реконструкция кабельных линий 0,4 кВ  от ТП-146, ул.Ашмарина, 7Б г.Чебоксары. Протяженность 1,35 км</t>
  </si>
  <si>
    <r>
      <t>Н_КЛ</t>
    </r>
    <r>
      <rPr>
        <sz val="13"/>
        <color indexed="8"/>
        <rFont val="Symbol"/>
        <family val="1"/>
      </rPr>
      <t>-25</t>
    </r>
  </si>
  <si>
    <t>Реконструкция кабельных линий 0,4 кВ  от ТП-500, ул.Совхозная, 10Б г.Чебоксары. Протяженность 2,726 км</t>
  </si>
  <si>
    <r>
      <t>Н_КЛ</t>
    </r>
    <r>
      <rPr>
        <sz val="13"/>
        <color indexed="8"/>
        <rFont val="Symbol"/>
        <family val="1"/>
      </rPr>
      <t>-26</t>
    </r>
  </si>
  <si>
    <t>Реконструкция кабельных линий 0,4 кВ  от ТП-82, пр. Школьный, 6Б г.Чебоксары. Протяженность 1,36 км</t>
  </si>
  <si>
    <r>
      <t>Н_КЛ</t>
    </r>
    <r>
      <rPr>
        <sz val="13"/>
        <color indexed="8"/>
        <rFont val="Symbol"/>
        <family val="1"/>
      </rPr>
      <t>-27</t>
    </r>
  </si>
  <si>
    <t>Реконструкция кабельных линий 0,4 кВ  от ТП-79, пр. Ленина, 41А г.Чебоксары. Протяженность 1,16 км</t>
  </si>
  <si>
    <r>
      <t>Н_КЛ</t>
    </r>
    <r>
      <rPr>
        <sz val="13"/>
        <color indexed="8"/>
        <rFont val="Symbol"/>
        <family val="1"/>
      </rPr>
      <t>-28</t>
    </r>
  </si>
  <si>
    <t>Реконструкция кабельных линий 0,4 кВ  от ТП-354, ул. Пролетарская, 14А г.Чебоксары. Протяженность 2,306 км</t>
  </si>
  <si>
    <r>
      <t>Н_КЛ</t>
    </r>
    <r>
      <rPr>
        <sz val="13"/>
        <color indexed="8"/>
        <rFont val="Symbol"/>
        <family val="1"/>
      </rPr>
      <t>-29</t>
    </r>
  </si>
  <si>
    <t>Реконструкция кабельных линий 0,4 кВ  от РП-14, ул. Шумилова,8 г.Чебоксары. Протяженность 1,73 км</t>
  </si>
  <si>
    <r>
      <t>Н_КЛ</t>
    </r>
    <r>
      <rPr>
        <sz val="13"/>
        <color indexed="8"/>
        <rFont val="Symbol"/>
        <family val="1"/>
      </rPr>
      <t>-30</t>
    </r>
  </si>
  <si>
    <t>Реконструкция кабельных линий 0,4 кВ  от ТП-1416, бул. Эгерский, 33А г.Чебоксары. Протяженность 3,935 км</t>
  </si>
  <si>
    <r>
      <t>Н_КЛ</t>
    </r>
    <r>
      <rPr>
        <sz val="13"/>
        <color indexed="8"/>
        <rFont val="Symbol"/>
        <family val="1"/>
      </rPr>
      <t>-31</t>
    </r>
  </si>
  <si>
    <t xml:space="preserve">Реконструкция кабельных линий 0,4 кВ  от ТП-247 по ул. О.Кошевого, 11А </t>
  </si>
  <si>
    <r>
      <t>Н_КЛ</t>
    </r>
    <r>
      <rPr>
        <sz val="13"/>
        <color indexed="8"/>
        <rFont val="Symbol"/>
        <family val="1"/>
      </rPr>
      <t>-32</t>
    </r>
  </si>
  <si>
    <t>Реконструкция кабельных линий 0,4 кВ  от ТП-277 по ул. Хевешская, 27А</t>
  </si>
  <si>
    <r>
      <t>Н_КЛ</t>
    </r>
    <r>
      <rPr>
        <sz val="13"/>
        <color indexed="8"/>
        <rFont val="Symbol"/>
        <family val="1"/>
      </rPr>
      <t>-33</t>
    </r>
  </si>
  <si>
    <t xml:space="preserve">Реконструкция кабельных линий 0,4 кВ  от ТП-310 по ул. Шумилова, 13Б </t>
  </si>
  <si>
    <r>
      <t>Н_КЛ</t>
    </r>
    <r>
      <rPr>
        <sz val="13"/>
        <color indexed="8"/>
        <rFont val="Symbol"/>
        <family val="1"/>
      </rPr>
      <t>-34</t>
    </r>
  </si>
  <si>
    <t xml:space="preserve">Реконструкция кабельных линий 0,4 кВ  от ТП-293 по ул. М.Павлова, 10В </t>
  </si>
  <si>
    <r>
      <t>Н_КЛ</t>
    </r>
    <r>
      <rPr>
        <sz val="13"/>
        <color indexed="8"/>
        <rFont val="Symbol"/>
        <family val="1"/>
      </rPr>
      <t>-35</t>
    </r>
  </si>
  <si>
    <t>Реконструкция кабельных линий 0,4 кВ  от ТП- 374 пр.Тракторостроителей, 19А</t>
  </si>
  <si>
    <r>
      <t>Н_КЛ</t>
    </r>
    <r>
      <rPr>
        <sz val="13"/>
        <color indexed="8"/>
        <rFont val="Symbol"/>
        <family val="1"/>
      </rPr>
      <t>-36</t>
    </r>
  </si>
  <si>
    <t>Реконструкция кабельных линий 0,4 кВ  от РП по ул. Короленко до места врезки в существующие кабели.</t>
  </si>
  <si>
    <r>
      <t>Н_КЛ</t>
    </r>
    <r>
      <rPr>
        <sz val="13"/>
        <color indexed="8"/>
        <rFont val="Symbol"/>
        <family val="1"/>
      </rPr>
      <t>-37</t>
    </r>
  </si>
  <si>
    <t xml:space="preserve">Замена воздушных линий 10 кВ от ПС "Вурманкассинская" до РП-13 на кабельную линию 10 кВ с переключением ТП-137 на ТП-153. </t>
  </si>
  <si>
    <r>
      <t>Н_КЛ</t>
    </r>
    <r>
      <rPr>
        <sz val="13"/>
        <color indexed="8"/>
        <rFont val="Symbol"/>
        <family val="1"/>
      </rPr>
      <t>-38</t>
    </r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</si>
  <si>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</si>
  <si>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</si>
  <si>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</si>
  <si>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</si>
  <si>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Оснащение трансформаторных подстанций №684, 663, 850, 851, 563, 632, 637, 631, 634 автоматизированной системой контроля учета энергии</t>
  </si>
  <si>
    <r>
      <t>Н_АСКУЭ</t>
    </r>
    <r>
      <rPr>
        <sz val="13"/>
        <color indexed="8"/>
        <rFont val="Symbol"/>
        <family val="1"/>
      </rPr>
      <t>-39</t>
    </r>
  </si>
  <si>
    <t xml:space="preserve">Строительство распределительного пункта 6 кВ по ул. Короленко. </t>
  </si>
  <si>
    <r>
      <t>Н_РП</t>
    </r>
    <r>
      <rPr>
        <sz val="13"/>
        <color indexed="8"/>
        <rFont val="Symbol"/>
        <family val="1"/>
      </rPr>
      <t>-40</t>
    </r>
  </si>
  <si>
    <t>Республика Чувашия,                                             город Мариинский Посад</t>
  </si>
  <si>
    <r>
      <t>Н_ТП</t>
    </r>
    <r>
      <rPr>
        <sz val="13"/>
        <color indexed="8"/>
        <rFont val="Symbol"/>
        <family val="1"/>
      </rPr>
      <t>-41</t>
    </r>
  </si>
  <si>
    <t xml:space="preserve">Реконструкция силового оборудования в ТП-23 по ул. Курчатова, 12А в г. Мариинский Посад. Мощность 1,19 МВА, без увеличения мощности. </t>
  </si>
  <si>
    <r>
      <t>Н_ТП</t>
    </r>
    <r>
      <rPr>
        <sz val="13"/>
        <color indexed="8"/>
        <rFont val="Symbol"/>
        <family val="1"/>
      </rPr>
      <t>-42</t>
    </r>
  </si>
  <si>
    <t>2.2.2.1.</t>
  </si>
  <si>
    <t>Реконструкция воздушной линии 0,4 кВ от ТП-25 пересечение ул. Лазо и ул. Школьная с заменой существующей ТП на КТПН в г. Мариинский Посад. Протяженность 12,7 км.</t>
  </si>
  <si>
    <r>
      <t>Н_ВЛ</t>
    </r>
    <r>
      <rPr>
        <sz val="13"/>
        <color indexed="8"/>
        <rFont val="Symbol"/>
        <family val="1"/>
      </rPr>
      <t>-43</t>
    </r>
  </si>
  <si>
    <t xml:space="preserve">Реконструкция воздушной линии 0,4 кВ от ТП-15 (вывод ул. Ломоносова и ул. Дзержинского) </t>
  </si>
  <si>
    <r>
      <t>Н_ВЛ</t>
    </r>
    <r>
      <rPr>
        <sz val="13"/>
        <color indexed="8"/>
        <rFont val="Symbol"/>
        <family val="1"/>
      </rPr>
      <t>-44</t>
    </r>
  </si>
  <si>
    <t>Реконструкция воздушной линии 10 кВ от ПС "Кабельная" пролеты м/у опорами №37 -№40 и №46-56 в г. Мариинский Посад (реконструкция Л-25).</t>
  </si>
  <si>
    <r>
      <t>Н_ВЛ</t>
    </r>
    <r>
      <rPr>
        <sz val="13"/>
        <color indexed="8"/>
        <rFont val="Symbol"/>
        <family val="1"/>
      </rPr>
      <t>-45</t>
    </r>
  </si>
  <si>
    <r>
      <t>Н_ВЛ</t>
    </r>
    <r>
      <rPr>
        <sz val="13"/>
        <rFont val="Symbol"/>
        <family val="1"/>
      </rPr>
      <t>-46</t>
    </r>
  </si>
  <si>
    <t>Республика Чувашия,                                          город Цивильск</t>
  </si>
  <si>
    <t>3.2.2.</t>
  </si>
  <si>
    <t>3.2.2.1.</t>
  </si>
  <si>
    <t>Реконструкция воздушной линии 0,4 кВ от ТП-22Ц, с заменой существующей ТП на КТПН г.Цивильск. Протяженность 3,575 км</t>
  </si>
  <si>
    <r>
      <t>Н_ВЛ</t>
    </r>
    <r>
      <rPr>
        <sz val="13"/>
        <rFont val="Symbol"/>
        <family val="1"/>
      </rPr>
      <t>-47</t>
    </r>
  </si>
  <si>
    <t>Реконструкция воздушной линии 0,4 кВ от ТП-10Ц, по ул. Рогожкина, 43А г.Цивильск. Протяженность 5,935 км</t>
  </si>
  <si>
    <r>
      <t>Н_ВЛ</t>
    </r>
    <r>
      <rPr>
        <sz val="13"/>
        <color indexed="8"/>
        <rFont val="Symbol"/>
        <family val="1"/>
      </rPr>
      <t>-48</t>
    </r>
  </si>
  <si>
    <t>3.4</t>
  </si>
  <si>
    <t>3.4.1.</t>
  </si>
  <si>
    <t>Строительство кабельной кабельной линии 0,4 кВ от ТП-10ц ул. Рогожкина, 45Б в г. Цивильск. Протяженность 0,4 км</t>
  </si>
  <si>
    <r>
      <t>Н_ТП</t>
    </r>
    <r>
      <rPr>
        <sz val="13"/>
        <color indexed="8"/>
        <rFont val="Symbol"/>
        <family val="1"/>
      </rPr>
      <t>-49</t>
    </r>
  </si>
  <si>
    <t>Идентификатор инвестицион-ного проекта</t>
  </si>
  <si>
    <t>Замена оборудования в ТП-95</t>
  </si>
  <si>
    <t>Замена оборудования в ТП-255</t>
  </si>
  <si>
    <t>Замена оборудования в ТП-200</t>
  </si>
  <si>
    <t>Замена оборудования в ТП-213</t>
  </si>
  <si>
    <t>Замена оборудования в ТП-237</t>
  </si>
  <si>
    <t>Замена оборудования в ТП-238</t>
  </si>
  <si>
    <t>Замена оборудования в ТП-239</t>
  </si>
  <si>
    <t>Замена оборудования в ТП-240</t>
  </si>
  <si>
    <t>Замена оборудования в ТП-260</t>
  </si>
  <si>
    <t>Замена оборудования в ТП-277</t>
  </si>
  <si>
    <t>Замена оборудования в ТП-125</t>
  </si>
  <si>
    <t>Замена оборудования в РП-11</t>
  </si>
  <si>
    <t>ВЛ-0,4 кВ                         от ТП-271</t>
  </si>
  <si>
    <t>ВЛ-0,4 кВ                         от ТП-144</t>
  </si>
  <si>
    <t>ВЛ-0,4 кВ                         от ТП-37</t>
  </si>
  <si>
    <t>ВЛ-0,4 кВ                         от ТП-31</t>
  </si>
  <si>
    <t>Реконструкция трансформаторной подстанции № 240 ул. Николаева, 28Б г. Чебоксары, мощностью  0,25 МВА, без увеличения мощности</t>
  </si>
  <si>
    <t>Реконструкция трансформаторной подстанции № 252 ул. Гагарина, 30Б г. Чебоксары, мощностью 0,8 МВА, без увеличения мощности.</t>
  </si>
  <si>
    <t>КЛ-0,4 кВ                         от ТП-13</t>
  </si>
  <si>
    <t>КЛ-0,4 кВ                         от ТП-127</t>
  </si>
  <si>
    <t>КЛ-0,4 кВ                         от ТП-146</t>
  </si>
  <si>
    <t>КЛ-0,4 кВ                         от ТП-500</t>
  </si>
  <si>
    <t>КЛ-0,4 кВ                         от ТП-82</t>
  </si>
  <si>
    <t>КЛ-0,4 кВ                         от ТП-79</t>
  </si>
  <si>
    <t>КЛ-0,4 кВ                         от ТП-354</t>
  </si>
  <si>
    <t>КЛ-0,4 кВ                         от РП-14</t>
  </si>
  <si>
    <t>КЛ-0,4 кВ                         от ТП-1416</t>
  </si>
  <si>
    <t>Замена оборудования в ТП-42</t>
  </si>
  <si>
    <t>Замена оборудования в ТП-23</t>
  </si>
  <si>
    <t>ВЛ-10 кВ от ПС "Кабельная"</t>
  </si>
  <si>
    <t>ВЛ-0,4 кВ                         от ТП-22Ц</t>
  </si>
  <si>
    <t>ВЛ-0,4 кВ                         от ТП-10Ц</t>
  </si>
  <si>
    <t>Реконструкция воздушной линии 0,4 кВ от трансформаторной подстанции №10 по ул. Июльская, 46А  в г. Мариинский Посад, протяженностью 4,5 км</t>
  </si>
  <si>
    <t>Реконструкция комплектной  трансформаторной подстанции №125 ул. Николаева, 57А г. Чебоксары, мощностью 0,5 МВА с увеличением до 0,8 МВА</t>
  </si>
  <si>
    <t xml:space="preserve">Реконструкция воздушных линий 0,4 кВ протяженность 5,73 км от ТП-144 ул.Ашмарина, 33А,  с установкой дополнительной КТПН г.Чебоксары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</si>
</sst>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b/>
      <sz val="14"/>
      <name val="Arial"/>
      <family val="2"/>
    </font>
    <font>
      <b/>
      <sz val="13"/>
      <color indexed="8"/>
      <name val="Times New Roman"/>
      <family val="1"/>
    </font>
    <font>
      <sz val="13"/>
      <name val="Symbol"/>
      <family val="1"/>
    </font>
    <font>
      <sz val="13"/>
      <color indexed="8"/>
      <name val="Times New Roman"/>
      <family val="1"/>
    </font>
    <font>
      <sz val="13"/>
      <color indexed="8"/>
      <name val="Symbol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8" fillId="24" borderId="10" xfId="198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/>
    </xf>
    <xf numFmtId="0" fontId="24" fillId="0" borderId="0" xfId="91" applyNumberFormat="1" applyFont="1" applyAlignment="1">
      <alignment horizontal="right" vertical="center"/>
      <protection/>
    </xf>
    <xf numFmtId="0" fontId="24" fillId="0" borderId="0" xfId="91" applyNumberFormat="1" applyFont="1" applyAlignment="1">
      <alignment horizontal="right"/>
      <protection/>
    </xf>
    <xf numFmtId="0" fontId="42" fillId="0" borderId="0" xfId="97" applyNumberFormat="1" applyFont="1" applyFill="1" applyBorder="1" applyAlignment="1">
      <alignment horizontal="center" vertical="center" textRotation="90" wrapText="1"/>
      <protection/>
    </xf>
    <xf numFmtId="0" fontId="0" fillId="0" borderId="0" xfId="0" applyNumberFormat="1" applyFont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198" applyFont="1" applyAlignment="1">
      <alignment horizontal="center" vertical="top"/>
      <protection/>
    </xf>
    <xf numFmtId="0" fontId="0" fillId="0" borderId="0" xfId="198" applyNumberFormat="1" applyFont="1" applyAlignment="1">
      <alignment horizontal="center" vertical="top" wrapText="1"/>
      <protection/>
    </xf>
    <xf numFmtId="0" fontId="0" fillId="0" borderId="0" xfId="198" applyNumberFormat="1" applyFont="1" applyAlignment="1">
      <alignment horizontal="center" vertical="top"/>
      <protection/>
    </xf>
    <xf numFmtId="0" fontId="0" fillId="0" borderId="10" xfId="97" applyNumberFormat="1" applyFont="1" applyFill="1" applyBorder="1" applyAlignment="1">
      <alignment horizontal="center" vertical="center" textRotation="90" wrapText="1"/>
      <protection/>
    </xf>
    <xf numFmtId="0" fontId="2" fillId="0" borderId="10" xfId="97" applyFont="1" applyFill="1" applyBorder="1" applyAlignment="1">
      <alignment horizontal="center" vertical="center"/>
      <protection/>
    </xf>
    <xf numFmtId="0" fontId="2" fillId="0" borderId="10" xfId="97" applyNumberFormat="1" applyFont="1" applyFill="1" applyBorder="1" applyAlignment="1">
      <alignment horizontal="center" vertical="center" wrapText="1"/>
      <protection/>
    </xf>
    <xf numFmtId="0" fontId="2" fillId="0" borderId="10" xfId="97" applyNumberFormat="1" applyFont="1" applyFill="1" applyBorder="1" applyAlignment="1">
      <alignment horizontal="center" vertical="center"/>
      <protection/>
    </xf>
    <xf numFmtId="49" fontId="28" fillId="0" borderId="10" xfId="198" applyNumberFormat="1" applyFont="1" applyFill="1" applyBorder="1" applyAlignment="1">
      <alignment horizontal="center" vertical="center"/>
      <protection/>
    </xf>
    <xf numFmtId="49" fontId="31" fillId="0" borderId="10" xfId="198" applyNumberFormat="1" applyFont="1" applyFill="1" applyBorder="1" applyAlignment="1">
      <alignment horizontal="center" vertical="center"/>
      <protection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198" applyFont="1" applyFill="1" applyBorder="1" applyAlignment="1">
      <alignment horizontal="left" vertical="center" wrapText="1"/>
      <protection/>
    </xf>
    <xf numFmtId="49" fontId="31" fillId="24" borderId="10" xfId="198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wrapText="1"/>
    </xf>
    <xf numFmtId="49" fontId="28" fillId="24" borderId="10" xfId="198" applyNumberFormat="1" applyFont="1" applyFill="1" applyBorder="1" applyAlignment="1">
      <alignment horizontal="center" vertical="center"/>
      <protection/>
    </xf>
    <xf numFmtId="0" fontId="31" fillId="24" borderId="10" xfId="97" applyFont="1" applyFill="1" applyBorder="1" applyAlignment="1">
      <alignment horizontal="center" vertical="center" wrapText="1"/>
      <protection/>
    </xf>
    <xf numFmtId="0" fontId="31" fillId="24" borderId="10" xfId="97" applyFont="1" applyFill="1" applyBorder="1" applyAlignment="1">
      <alignment horizontal="center" vertical="center"/>
      <protection/>
    </xf>
    <xf numFmtId="0" fontId="28" fillId="24" borderId="10" xfId="0" applyFont="1" applyFill="1" applyBorder="1" applyAlignment="1">
      <alignment horizontal="center" vertical="center" wrapText="1"/>
    </xf>
    <xf numFmtId="49" fontId="25" fillId="0" borderId="10" xfId="198" applyNumberFormat="1" applyFont="1" applyFill="1" applyBorder="1" applyAlignment="1">
      <alignment horizontal="center" vertical="center"/>
      <protection/>
    </xf>
    <xf numFmtId="0" fontId="33" fillId="0" borderId="10" xfId="198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32" fillId="0" borderId="10" xfId="198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49" fontId="28" fillId="25" borderId="10" xfId="198" applyNumberFormat="1" applyFont="1" applyFill="1" applyBorder="1" applyAlignment="1">
      <alignment horizontal="center" vertical="center"/>
      <protection/>
    </xf>
    <xf numFmtId="0" fontId="28" fillId="25" borderId="10" xfId="198" applyFont="1" applyFill="1" applyBorder="1" applyAlignment="1">
      <alignment horizontal="center" vertical="center" wrapText="1"/>
      <protection/>
    </xf>
    <xf numFmtId="0" fontId="28" fillId="25" borderId="10" xfId="0" applyFont="1" applyFill="1" applyBorder="1" applyAlignment="1">
      <alignment horizontal="center" vertical="center"/>
    </xf>
    <xf numFmtId="49" fontId="45" fillId="0" borderId="10" xfId="198" applyNumberFormat="1" applyFont="1" applyFill="1" applyBorder="1" applyAlignment="1">
      <alignment horizontal="center" vertical="center"/>
      <protection/>
    </xf>
    <xf numFmtId="0" fontId="45" fillId="24" borderId="10" xfId="198" applyFont="1" applyFill="1" applyBorder="1" applyAlignment="1">
      <alignment horizontal="center" vertical="center" wrapText="1"/>
      <protection/>
    </xf>
    <xf numFmtId="2" fontId="45" fillId="0" borderId="10" xfId="198" applyNumberFormat="1" applyFont="1" applyBorder="1" applyAlignment="1">
      <alignment horizontal="center" vertical="center" wrapText="1"/>
      <protection/>
    </xf>
    <xf numFmtId="2" fontId="31" fillId="0" borderId="10" xfId="198" applyNumberFormat="1" applyFont="1" applyBorder="1" applyAlignment="1">
      <alignment horizontal="center" vertical="center" wrapText="1"/>
      <protection/>
    </xf>
    <xf numFmtId="0" fontId="28" fillId="0" borderId="10" xfId="198" applyFont="1" applyBorder="1" applyAlignment="1">
      <alignment horizontal="center" vertical="center" wrapText="1"/>
      <protection/>
    </xf>
    <xf numFmtId="2" fontId="46" fillId="0" borderId="10" xfId="198" applyNumberFormat="1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top" wrapText="1"/>
    </xf>
    <xf numFmtId="0" fontId="31" fillId="0" borderId="10" xfId="198" applyFont="1" applyFill="1" applyBorder="1" applyAlignment="1">
      <alignment horizontal="left" vertical="center" wrapText="1"/>
      <protection/>
    </xf>
    <xf numFmtId="0" fontId="31" fillId="0" borderId="10" xfId="198" applyFont="1" applyBorder="1" applyAlignment="1">
      <alignment horizontal="center" vertical="center"/>
      <protection/>
    </xf>
    <xf numFmtId="4" fontId="31" fillId="24" borderId="10" xfId="0" applyNumberFormat="1" applyFont="1" applyFill="1" applyBorder="1" applyAlignment="1">
      <alignment horizontal="left" vertical="center" wrapText="1"/>
    </xf>
    <xf numFmtId="0" fontId="46" fillId="0" borderId="10" xfId="198" applyFont="1" applyBorder="1" applyAlignment="1">
      <alignment horizontal="center" vertical="center"/>
      <protection/>
    </xf>
    <xf numFmtId="0" fontId="45" fillId="0" borderId="10" xfId="198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2" fontId="47" fillId="0" borderId="10" xfId="198" applyNumberFormat="1" applyFont="1" applyBorder="1" applyAlignment="1">
      <alignment horizontal="center" vertical="center" wrapText="1"/>
      <protection/>
    </xf>
    <xf numFmtId="0" fontId="48" fillId="24" borderId="10" xfId="97" applyFont="1" applyFill="1" applyBorder="1" applyAlignment="1">
      <alignment horizontal="center" vertical="center"/>
      <protection/>
    </xf>
    <xf numFmtId="0" fontId="47" fillId="0" borderId="10" xfId="198" applyFont="1" applyBorder="1" applyAlignment="1">
      <alignment horizontal="center" vertical="center" wrapText="1"/>
      <protection/>
    </xf>
    <xf numFmtId="0" fontId="48" fillId="24" borderId="10" xfId="97" applyFont="1" applyFill="1" applyBorder="1" applyAlignment="1">
      <alignment horizontal="center" vertical="center" wrapText="1"/>
      <protection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167" fontId="28" fillId="0" borderId="10" xfId="0" applyNumberFormat="1" applyFont="1" applyBorder="1" applyAlignment="1">
      <alignment horizontal="center" vertical="center"/>
    </xf>
    <xf numFmtId="167" fontId="28" fillId="25" borderId="10" xfId="0" applyNumberFormat="1" applyFont="1" applyFill="1" applyBorder="1" applyAlignment="1">
      <alignment horizontal="center" vertical="center"/>
    </xf>
    <xf numFmtId="2" fontId="48" fillId="24" borderId="10" xfId="97" applyNumberFormat="1" applyFont="1" applyFill="1" applyBorder="1" applyAlignment="1">
      <alignment horizontal="center" vertical="center" wrapText="1"/>
      <protection/>
    </xf>
    <xf numFmtId="2" fontId="47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67" fontId="48" fillId="24" borderId="10" xfId="97" applyNumberFormat="1" applyFont="1" applyFill="1" applyBorder="1" applyAlignment="1">
      <alignment horizontal="center" vertical="center"/>
      <protection/>
    </xf>
    <xf numFmtId="167" fontId="47" fillId="0" borderId="10" xfId="198" applyNumberFormat="1" applyFont="1" applyBorder="1" applyAlignment="1">
      <alignment horizontal="center" vertical="center" wrapText="1"/>
      <protection/>
    </xf>
    <xf numFmtId="0" fontId="49" fillId="0" borderId="0" xfId="198" applyFont="1" applyAlignment="1">
      <alignment horizontal="center" vertical="top"/>
      <protection/>
    </xf>
    <xf numFmtId="0" fontId="0" fillId="0" borderId="12" xfId="233" applyNumberFormat="1" applyFont="1" applyFill="1" applyBorder="1" applyAlignment="1">
      <alignment horizontal="center" vertical="center" wrapText="1"/>
      <protection/>
    </xf>
    <xf numFmtId="0" fontId="0" fillId="0" borderId="13" xfId="233" applyNumberFormat="1" applyFont="1" applyFill="1" applyBorder="1" applyAlignment="1">
      <alignment horizontal="center" vertical="center" wrapText="1"/>
      <protection/>
    </xf>
    <xf numFmtId="0" fontId="0" fillId="0" borderId="14" xfId="233" applyNumberFormat="1" applyFont="1" applyFill="1" applyBorder="1" applyAlignment="1">
      <alignment horizontal="center" vertical="center" wrapText="1"/>
      <protection/>
    </xf>
    <xf numFmtId="0" fontId="0" fillId="0" borderId="15" xfId="233" applyNumberFormat="1" applyFont="1" applyFill="1" applyBorder="1" applyAlignment="1">
      <alignment horizontal="center" vertical="center" wrapText="1"/>
      <protection/>
    </xf>
    <xf numFmtId="0" fontId="0" fillId="0" borderId="11" xfId="233" applyNumberFormat="1" applyFont="1" applyFill="1" applyBorder="1" applyAlignment="1">
      <alignment horizontal="center" vertical="center" wrapText="1"/>
      <protection/>
    </xf>
    <xf numFmtId="0" fontId="0" fillId="0" borderId="16" xfId="233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wrapText="1"/>
    </xf>
    <xf numFmtId="0" fontId="50" fillId="0" borderId="0" xfId="95" applyFont="1" applyFill="1" applyBorder="1" applyAlignment="1">
      <alignment horizontal="center"/>
      <protection/>
    </xf>
    <xf numFmtId="0" fontId="0" fillId="0" borderId="10" xfId="97" applyNumberFormat="1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10" xfId="97" applyNumberFormat="1" applyFont="1" applyFill="1" applyBorder="1" applyAlignment="1">
      <alignment horizontal="center" vertical="center"/>
      <protection/>
    </xf>
    <xf numFmtId="0" fontId="2" fillId="0" borderId="0" xfId="233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92"/>
  <sheetViews>
    <sheetView tabSelected="1" view="pageBreakPreview" zoomScale="90" zoomScaleSheetLayoutView="90" zoomScalePageLayoutView="0" workbookViewId="0" topLeftCell="A1">
      <selection activeCell="B49" sqref="B49"/>
    </sheetView>
  </sheetViews>
  <sheetFormatPr defaultColWidth="9.00390625" defaultRowHeight="15.75"/>
  <cols>
    <col min="1" max="1" width="11.375" style="4" customWidth="1"/>
    <col min="2" max="2" width="47.625" style="4" customWidth="1"/>
    <col min="3" max="3" width="13.875" style="12" customWidth="1"/>
    <col min="4" max="4" width="16.875" style="12" customWidth="1"/>
    <col min="5" max="6" width="5.25390625" style="8" bestFit="1" customWidth="1"/>
    <col min="7" max="9" width="5.25390625" style="8" customWidth="1"/>
    <col min="10" max="10" width="8.375" style="8" customWidth="1"/>
    <col min="11" max="11" width="6.00390625" style="8" customWidth="1"/>
    <col min="12" max="12" width="8.25390625" style="8" customWidth="1"/>
    <col min="13" max="14" width="6.00390625" style="8" customWidth="1"/>
    <col min="15" max="15" width="5.75390625" style="1" customWidth="1"/>
    <col min="16" max="16" width="16.125" style="1" hidden="1" customWidth="1"/>
    <col min="17" max="17" width="21.25390625" style="1" hidden="1" customWidth="1"/>
    <col min="18" max="18" width="12.625" style="1" customWidth="1"/>
    <col min="19" max="19" width="22.375" style="1" customWidth="1"/>
    <col min="20" max="20" width="10.875" style="1" customWidth="1"/>
    <col min="21" max="21" width="17.375" style="1" customWidth="1"/>
    <col min="22" max="23" width="4.125" style="1" customWidth="1"/>
    <col min="24" max="24" width="3.75390625" style="1" customWidth="1"/>
    <col min="25" max="25" width="3.875" style="1" customWidth="1"/>
    <col min="26" max="26" width="4.50390625" style="1" customWidth="1"/>
    <col min="27" max="27" width="5.00390625" style="1" customWidth="1"/>
    <col min="28" max="28" width="5.50390625" style="1" customWidth="1"/>
    <col min="29" max="29" width="5.75390625" style="1" customWidth="1"/>
    <col min="30" max="30" width="5.50390625" style="1" customWidth="1"/>
    <col min="31" max="32" width="5.00390625" style="1" customWidth="1"/>
    <col min="33" max="33" width="12.875" style="1" customWidth="1"/>
    <col min="34" max="43" width="5.00390625" style="1" customWidth="1"/>
    <col min="44" max="16384" width="9.00390625" style="1" customWidth="1"/>
  </cols>
  <sheetData>
    <row r="1" ht="18.75">
      <c r="O1" s="9" t="s">
        <v>18</v>
      </c>
    </row>
    <row r="2" ht="18.75">
      <c r="O2" s="10" t="s">
        <v>0</v>
      </c>
    </row>
    <row r="3" ht="18.75">
      <c r="O3" s="10" t="s">
        <v>60</v>
      </c>
    </row>
    <row r="4" spans="1:14" ht="26.25" customHeight="1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6" spans="1:30" ht="54" customHeight="1">
      <c r="A6" s="85" t="s">
        <v>64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14" ht="15.75">
      <c r="A7" s="78" t="s">
        <v>17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.75">
      <c r="A8" s="21"/>
      <c r="B8" s="21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8.75" customHeight="1">
      <c r="A9" s="91" t="s">
        <v>65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25" ht="15.7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88" t="s">
        <v>5</v>
      </c>
      <c r="B11" s="88" t="s">
        <v>4</v>
      </c>
      <c r="C11" s="87" t="s">
        <v>173</v>
      </c>
      <c r="D11" s="87" t="s">
        <v>20</v>
      </c>
      <c r="E11" s="87" t="s">
        <v>62</v>
      </c>
      <c r="F11" s="87"/>
      <c r="G11" s="87"/>
      <c r="H11" s="87"/>
      <c r="I11" s="87"/>
      <c r="J11" s="79" t="s">
        <v>66</v>
      </c>
      <c r="K11" s="80"/>
      <c r="L11" s="80"/>
      <c r="M11" s="80"/>
      <c r="N11" s="8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64.5" customHeight="1">
      <c r="A12" s="88"/>
      <c r="B12" s="88"/>
      <c r="C12" s="87"/>
      <c r="D12" s="87"/>
      <c r="E12" s="87"/>
      <c r="F12" s="87"/>
      <c r="G12" s="87"/>
      <c r="H12" s="87"/>
      <c r="I12" s="87"/>
      <c r="J12" s="82"/>
      <c r="K12" s="83"/>
      <c r="L12" s="83"/>
      <c r="M12" s="83"/>
      <c r="N12" s="8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60.75" customHeight="1">
      <c r="A13" s="88"/>
      <c r="B13" s="88"/>
      <c r="C13" s="87"/>
      <c r="D13" s="87"/>
      <c r="E13" s="89" t="s">
        <v>63</v>
      </c>
      <c r="F13" s="89"/>
      <c r="G13" s="89"/>
      <c r="H13" s="89"/>
      <c r="I13" s="89"/>
      <c r="J13" s="89" t="s">
        <v>63</v>
      </c>
      <c r="K13" s="89"/>
      <c r="L13" s="89"/>
      <c r="M13" s="89"/>
      <c r="N13" s="8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65.25" customHeight="1">
      <c r="A14" s="88"/>
      <c r="B14" s="88"/>
      <c r="C14" s="87"/>
      <c r="D14" s="87"/>
      <c r="E14" s="24" t="s">
        <v>2</v>
      </c>
      <c r="F14" s="24" t="s">
        <v>3</v>
      </c>
      <c r="G14" s="24" t="s">
        <v>16</v>
      </c>
      <c r="H14" s="24" t="s">
        <v>1</v>
      </c>
      <c r="I14" s="24" t="s">
        <v>59</v>
      </c>
      <c r="J14" s="24" t="s">
        <v>2</v>
      </c>
      <c r="K14" s="24" t="s">
        <v>3</v>
      </c>
      <c r="L14" s="24" t="s">
        <v>16</v>
      </c>
      <c r="M14" s="24" t="s">
        <v>1</v>
      </c>
      <c r="N14" s="24" t="s">
        <v>59</v>
      </c>
      <c r="O14" s="2"/>
      <c r="P14" s="2"/>
      <c r="Q14" s="11" t="s">
        <v>61</v>
      </c>
      <c r="R14" s="2"/>
      <c r="S14" s="2"/>
      <c r="T14" s="2"/>
      <c r="U14" s="2"/>
      <c r="V14" s="2"/>
      <c r="W14" s="2"/>
      <c r="X14" s="2"/>
      <c r="Y14" s="2"/>
    </row>
    <row r="15" spans="1:25" s="5" customFormat="1" ht="15.75">
      <c r="A15" s="25">
        <v>1</v>
      </c>
      <c r="B15" s="25">
        <v>2</v>
      </c>
      <c r="C15" s="26">
        <v>3</v>
      </c>
      <c r="D15" s="26">
        <v>4</v>
      </c>
      <c r="E15" s="27" t="s">
        <v>6</v>
      </c>
      <c r="F15" s="27" t="s">
        <v>7</v>
      </c>
      <c r="G15" s="27" t="s">
        <v>8</v>
      </c>
      <c r="H15" s="27" t="s">
        <v>9</v>
      </c>
      <c r="I15" s="27" t="s">
        <v>10</v>
      </c>
      <c r="J15" s="27" t="s">
        <v>11</v>
      </c>
      <c r="K15" s="27" t="s">
        <v>12</v>
      </c>
      <c r="L15" s="27" t="s">
        <v>13</v>
      </c>
      <c r="M15" s="27" t="s">
        <v>14</v>
      </c>
      <c r="N15" s="27" t="s">
        <v>15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5" customFormat="1" ht="36">
      <c r="A16" s="38" t="s">
        <v>27</v>
      </c>
      <c r="B16" s="39" t="s">
        <v>28</v>
      </c>
      <c r="C16" s="40" t="s">
        <v>26</v>
      </c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70">
        <f>J18+J20</f>
        <v>4.56</v>
      </c>
      <c r="K16" s="40" t="s">
        <v>26</v>
      </c>
      <c r="L16" s="70">
        <f>L18+L20</f>
        <v>49.344</v>
      </c>
      <c r="M16" s="40" t="s">
        <v>26</v>
      </c>
      <c r="N16" s="40" t="s">
        <v>26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5" customFormat="1" ht="16.5">
      <c r="A17" s="28" t="s">
        <v>29</v>
      </c>
      <c r="B17" s="41" t="s">
        <v>30</v>
      </c>
      <c r="C17" s="42" t="s">
        <v>26</v>
      </c>
      <c r="D17" s="42" t="s">
        <v>26</v>
      </c>
      <c r="E17" s="42" t="s">
        <v>26</v>
      </c>
      <c r="F17" s="42" t="s">
        <v>26</v>
      </c>
      <c r="G17" s="42" t="s">
        <v>26</v>
      </c>
      <c r="H17" s="42" t="s">
        <v>26</v>
      </c>
      <c r="I17" s="42" t="s">
        <v>26</v>
      </c>
      <c r="J17" s="70">
        <f>0</f>
        <v>0</v>
      </c>
      <c r="K17" s="42" t="s">
        <v>26</v>
      </c>
      <c r="L17" s="70">
        <f>0</f>
        <v>0</v>
      </c>
      <c r="M17" s="42" t="s">
        <v>26</v>
      </c>
      <c r="N17" s="42" t="s">
        <v>26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5" customFormat="1" ht="33">
      <c r="A18" s="28" t="s">
        <v>31</v>
      </c>
      <c r="B18" s="41" t="s">
        <v>32</v>
      </c>
      <c r="C18" s="42" t="s">
        <v>26</v>
      </c>
      <c r="D18" s="42" t="s">
        <v>26</v>
      </c>
      <c r="E18" s="42" t="s">
        <v>26</v>
      </c>
      <c r="F18" s="42" t="s">
        <v>26</v>
      </c>
      <c r="G18" s="42" t="s">
        <v>26</v>
      </c>
      <c r="H18" s="42" t="s">
        <v>26</v>
      </c>
      <c r="I18" s="42" t="s">
        <v>26</v>
      </c>
      <c r="J18" s="70">
        <f>J24+J86+J74</f>
        <v>4.56</v>
      </c>
      <c r="K18" s="42" t="s">
        <v>26</v>
      </c>
      <c r="L18" s="70">
        <f>L24+L86+L74</f>
        <v>49.344</v>
      </c>
      <c r="M18" s="42" t="s">
        <v>26</v>
      </c>
      <c r="N18" s="42" t="s">
        <v>26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5" customFormat="1" ht="66">
      <c r="A19" s="28" t="s">
        <v>33</v>
      </c>
      <c r="B19" s="41" t="s">
        <v>34</v>
      </c>
      <c r="C19" s="42" t="s">
        <v>26</v>
      </c>
      <c r="D19" s="42" t="s">
        <v>26</v>
      </c>
      <c r="E19" s="42" t="s">
        <v>26</v>
      </c>
      <c r="F19" s="42" t="s">
        <v>26</v>
      </c>
      <c r="G19" s="42" t="s">
        <v>26</v>
      </c>
      <c r="H19" s="42" t="s">
        <v>26</v>
      </c>
      <c r="I19" s="42" t="s">
        <v>26</v>
      </c>
      <c r="J19" s="70">
        <f>0</f>
        <v>0</v>
      </c>
      <c r="K19" s="42" t="s">
        <v>26</v>
      </c>
      <c r="L19" s="70">
        <f>0</f>
        <v>0</v>
      </c>
      <c r="M19" s="42" t="s">
        <v>26</v>
      </c>
      <c r="N19" s="42" t="s">
        <v>26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5" customFormat="1" ht="33">
      <c r="A20" s="28" t="s">
        <v>35</v>
      </c>
      <c r="B20" s="41" t="s">
        <v>36</v>
      </c>
      <c r="C20" s="42" t="s">
        <v>26</v>
      </c>
      <c r="D20" s="42" t="s">
        <v>26</v>
      </c>
      <c r="E20" s="42" t="s">
        <v>26</v>
      </c>
      <c r="F20" s="42" t="s">
        <v>26</v>
      </c>
      <c r="G20" s="42" t="s">
        <v>26</v>
      </c>
      <c r="H20" s="42" t="s">
        <v>26</v>
      </c>
      <c r="I20" s="42" t="s">
        <v>26</v>
      </c>
      <c r="J20" s="70">
        <f>J71+J91</f>
        <v>0</v>
      </c>
      <c r="K20" s="42" t="s">
        <v>26</v>
      </c>
      <c r="L20" s="70">
        <f>L71+L91</f>
        <v>0</v>
      </c>
      <c r="M20" s="42" t="s">
        <v>26</v>
      </c>
      <c r="N20" s="42" t="s">
        <v>26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5" customFormat="1" ht="49.5">
      <c r="A21" s="28" t="s">
        <v>37</v>
      </c>
      <c r="B21" s="41" t="s">
        <v>38</v>
      </c>
      <c r="C21" s="42" t="s">
        <v>26</v>
      </c>
      <c r="D21" s="42" t="s">
        <v>26</v>
      </c>
      <c r="E21" s="42" t="s">
        <v>26</v>
      </c>
      <c r="F21" s="42" t="s">
        <v>26</v>
      </c>
      <c r="G21" s="42" t="s">
        <v>26</v>
      </c>
      <c r="H21" s="42" t="s">
        <v>26</v>
      </c>
      <c r="I21" s="42" t="s">
        <v>26</v>
      </c>
      <c r="J21" s="70">
        <v>0</v>
      </c>
      <c r="K21" s="42" t="s">
        <v>26</v>
      </c>
      <c r="L21" s="70">
        <v>0</v>
      </c>
      <c r="M21" s="42" t="s">
        <v>26</v>
      </c>
      <c r="N21" s="42" t="s">
        <v>26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5" customFormat="1" ht="16.5">
      <c r="A22" s="28" t="s">
        <v>39</v>
      </c>
      <c r="B22" s="41" t="s">
        <v>40</v>
      </c>
      <c r="C22" s="42" t="s">
        <v>26</v>
      </c>
      <c r="D22" s="42" t="s">
        <v>26</v>
      </c>
      <c r="E22" s="42" t="s">
        <v>26</v>
      </c>
      <c r="F22" s="42" t="s">
        <v>26</v>
      </c>
      <c r="G22" s="42" t="s">
        <v>26</v>
      </c>
      <c r="H22" s="42" t="s">
        <v>26</v>
      </c>
      <c r="I22" s="42" t="s">
        <v>26</v>
      </c>
      <c r="J22" s="70">
        <v>0</v>
      </c>
      <c r="K22" s="42" t="s">
        <v>26</v>
      </c>
      <c r="L22" s="70">
        <v>0</v>
      </c>
      <c r="M22" s="42" t="s">
        <v>26</v>
      </c>
      <c r="N22" s="42" t="s">
        <v>26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16" customFormat="1" ht="33">
      <c r="A23" s="43" t="s">
        <v>21</v>
      </c>
      <c r="B23" s="44" t="s">
        <v>67</v>
      </c>
      <c r="C23" s="45" t="s">
        <v>26</v>
      </c>
      <c r="D23" s="45" t="s">
        <v>26</v>
      </c>
      <c r="E23" s="45" t="s">
        <v>26</v>
      </c>
      <c r="F23" s="45" t="s">
        <v>26</v>
      </c>
      <c r="G23" s="45" t="s">
        <v>26</v>
      </c>
      <c r="H23" s="45" t="s">
        <v>26</v>
      </c>
      <c r="I23" s="45" t="s">
        <v>26</v>
      </c>
      <c r="J23" s="71">
        <f>J24+J74</f>
        <v>4.56</v>
      </c>
      <c r="K23" s="45" t="s">
        <v>26</v>
      </c>
      <c r="L23" s="71">
        <f>L24+L74</f>
        <v>45.369</v>
      </c>
      <c r="M23" s="45" t="s">
        <v>26</v>
      </c>
      <c r="N23" s="45" t="s">
        <v>26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5" customFormat="1" ht="33">
      <c r="A24" s="46" t="s">
        <v>22</v>
      </c>
      <c r="B24" s="47" t="s">
        <v>47</v>
      </c>
      <c r="C24" s="48" t="s">
        <v>26</v>
      </c>
      <c r="D24" s="48" t="s">
        <v>26</v>
      </c>
      <c r="E24" s="48" t="s">
        <v>26</v>
      </c>
      <c r="F24" s="48" t="s">
        <v>26</v>
      </c>
      <c r="G24" s="48" t="s">
        <v>26</v>
      </c>
      <c r="H24" s="48" t="s">
        <v>26</v>
      </c>
      <c r="I24" s="48" t="s">
        <v>26</v>
      </c>
      <c r="J24" s="70">
        <f>J25+J46+J71</f>
        <v>4.56</v>
      </c>
      <c r="K24" s="48" t="s">
        <v>26</v>
      </c>
      <c r="L24" s="70">
        <f>L25+L46+L71</f>
        <v>27.369</v>
      </c>
      <c r="M24" s="48" t="s">
        <v>26</v>
      </c>
      <c r="N24" s="48" t="s">
        <v>26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5" customFormat="1" ht="66">
      <c r="A25" s="46" t="s">
        <v>23</v>
      </c>
      <c r="B25" s="47" t="s">
        <v>48</v>
      </c>
      <c r="C25" s="48" t="s">
        <v>26</v>
      </c>
      <c r="D25" s="48" t="s">
        <v>26</v>
      </c>
      <c r="E25" s="48" t="s">
        <v>26</v>
      </c>
      <c r="F25" s="48" t="s">
        <v>26</v>
      </c>
      <c r="G25" s="48" t="s">
        <v>26</v>
      </c>
      <c r="H25" s="48" t="s">
        <v>26</v>
      </c>
      <c r="I25" s="48" t="s">
        <v>26</v>
      </c>
      <c r="J25" s="70">
        <f>J26+J44</f>
        <v>4.56</v>
      </c>
      <c r="K25" s="48" t="s">
        <v>26</v>
      </c>
      <c r="L25" s="70">
        <f>L26+L44</f>
        <v>0</v>
      </c>
      <c r="M25" s="48" t="s">
        <v>26</v>
      </c>
      <c r="N25" s="48" t="s">
        <v>26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5" customFormat="1" ht="33">
      <c r="A26" s="46" t="s">
        <v>25</v>
      </c>
      <c r="B26" s="47" t="s">
        <v>49</v>
      </c>
      <c r="C26" s="48" t="s">
        <v>26</v>
      </c>
      <c r="D26" s="48" t="s">
        <v>26</v>
      </c>
      <c r="E26" s="48" t="s">
        <v>26</v>
      </c>
      <c r="F26" s="48" t="s">
        <v>26</v>
      </c>
      <c r="G26" s="48" t="s">
        <v>26</v>
      </c>
      <c r="H26" s="48" t="s">
        <v>26</v>
      </c>
      <c r="I26" s="48" t="s">
        <v>26</v>
      </c>
      <c r="J26" s="70">
        <f>SUM(J27:J43)</f>
        <v>4.56</v>
      </c>
      <c r="K26" s="48" t="s">
        <v>26</v>
      </c>
      <c r="L26" s="70">
        <f>SUM(L27:L43)</f>
        <v>0</v>
      </c>
      <c r="M26" s="48" t="s">
        <v>26</v>
      </c>
      <c r="N26" s="48" t="s">
        <v>26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18" customFormat="1" ht="49.5">
      <c r="A27" s="29" t="s">
        <v>25</v>
      </c>
      <c r="B27" s="30" t="s">
        <v>68</v>
      </c>
      <c r="C27" s="49" t="s">
        <v>69</v>
      </c>
      <c r="D27" s="35" t="s">
        <v>174</v>
      </c>
      <c r="E27" s="36" t="s">
        <v>26</v>
      </c>
      <c r="F27" s="36" t="s">
        <v>26</v>
      </c>
      <c r="G27" s="36" t="s">
        <v>26</v>
      </c>
      <c r="H27" s="36" t="s">
        <v>26</v>
      </c>
      <c r="I27" s="36" t="s">
        <v>26</v>
      </c>
      <c r="J27" s="65">
        <v>0.25</v>
      </c>
      <c r="K27" s="36" t="s">
        <v>26</v>
      </c>
      <c r="L27" s="65">
        <v>0</v>
      </c>
      <c r="M27" s="36" t="s">
        <v>26</v>
      </c>
      <c r="N27" s="36" t="s">
        <v>26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8" customFormat="1" ht="49.5">
      <c r="A28" s="29" t="s">
        <v>25</v>
      </c>
      <c r="B28" s="30" t="s">
        <v>70</v>
      </c>
      <c r="C28" s="49" t="s">
        <v>71</v>
      </c>
      <c r="D28" s="35" t="s">
        <v>175</v>
      </c>
      <c r="E28" s="36" t="s">
        <v>26</v>
      </c>
      <c r="F28" s="36" t="s">
        <v>26</v>
      </c>
      <c r="G28" s="36" t="s">
        <v>26</v>
      </c>
      <c r="H28" s="36" t="s">
        <v>26</v>
      </c>
      <c r="I28" s="36" t="s">
        <v>26</v>
      </c>
      <c r="J28" s="65">
        <v>0</v>
      </c>
      <c r="K28" s="36" t="s">
        <v>26</v>
      </c>
      <c r="L28" s="65">
        <v>0</v>
      </c>
      <c r="M28" s="36" t="s">
        <v>26</v>
      </c>
      <c r="N28" s="36" t="s">
        <v>26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18" customFormat="1" ht="49.5">
      <c r="A29" s="29" t="s">
        <v>25</v>
      </c>
      <c r="B29" s="30" t="s">
        <v>57</v>
      </c>
      <c r="C29" s="49" t="s">
        <v>72</v>
      </c>
      <c r="D29" s="35" t="s">
        <v>176</v>
      </c>
      <c r="E29" s="36" t="s">
        <v>26</v>
      </c>
      <c r="F29" s="36" t="s">
        <v>26</v>
      </c>
      <c r="G29" s="36" t="s">
        <v>26</v>
      </c>
      <c r="H29" s="36" t="s">
        <v>26</v>
      </c>
      <c r="I29" s="36" t="s">
        <v>26</v>
      </c>
      <c r="J29" s="65">
        <v>0.25</v>
      </c>
      <c r="K29" s="36" t="s">
        <v>26</v>
      </c>
      <c r="L29" s="65">
        <v>0</v>
      </c>
      <c r="M29" s="36" t="s">
        <v>26</v>
      </c>
      <c r="N29" s="36" t="s">
        <v>26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s="18" customFormat="1" ht="49.5">
      <c r="A30" s="29" t="s">
        <v>25</v>
      </c>
      <c r="B30" s="30" t="s">
        <v>73</v>
      </c>
      <c r="C30" s="49" t="s">
        <v>74</v>
      </c>
      <c r="D30" s="35" t="s">
        <v>177</v>
      </c>
      <c r="E30" s="36" t="s">
        <v>26</v>
      </c>
      <c r="F30" s="36" t="s">
        <v>26</v>
      </c>
      <c r="G30" s="36" t="s">
        <v>26</v>
      </c>
      <c r="H30" s="36" t="s">
        <v>26</v>
      </c>
      <c r="I30" s="36" t="s">
        <v>26</v>
      </c>
      <c r="J30" s="65">
        <v>0.8</v>
      </c>
      <c r="K30" s="36" t="s">
        <v>26</v>
      </c>
      <c r="L30" s="65">
        <v>0</v>
      </c>
      <c r="M30" s="36" t="s">
        <v>26</v>
      </c>
      <c r="N30" s="36" t="s">
        <v>26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s="18" customFormat="1" ht="49.5">
      <c r="A31" s="29" t="s">
        <v>25</v>
      </c>
      <c r="B31" s="30" t="s">
        <v>75</v>
      </c>
      <c r="C31" s="49" t="s">
        <v>76</v>
      </c>
      <c r="D31" s="35" t="s">
        <v>178</v>
      </c>
      <c r="E31" s="36" t="s">
        <v>26</v>
      </c>
      <c r="F31" s="36" t="s">
        <v>26</v>
      </c>
      <c r="G31" s="36" t="s">
        <v>26</v>
      </c>
      <c r="H31" s="36" t="s">
        <v>26</v>
      </c>
      <c r="I31" s="36" t="s">
        <v>26</v>
      </c>
      <c r="J31" s="65">
        <v>0.72</v>
      </c>
      <c r="K31" s="36" t="s">
        <v>26</v>
      </c>
      <c r="L31" s="65">
        <v>0</v>
      </c>
      <c r="M31" s="36" t="s">
        <v>26</v>
      </c>
      <c r="N31" s="36" t="s">
        <v>26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s="18" customFormat="1" ht="49.5">
      <c r="A32" s="29" t="s">
        <v>25</v>
      </c>
      <c r="B32" s="30" t="s">
        <v>77</v>
      </c>
      <c r="C32" s="49" t="s">
        <v>78</v>
      </c>
      <c r="D32" s="35" t="s">
        <v>179</v>
      </c>
      <c r="E32" s="36" t="s">
        <v>26</v>
      </c>
      <c r="F32" s="36" t="s">
        <v>26</v>
      </c>
      <c r="G32" s="36" t="s">
        <v>26</v>
      </c>
      <c r="H32" s="36" t="s">
        <v>26</v>
      </c>
      <c r="I32" s="36" t="s">
        <v>26</v>
      </c>
      <c r="J32" s="65">
        <v>0.63</v>
      </c>
      <c r="K32" s="36" t="s">
        <v>26</v>
      </c>
      <c r="L32" s="65">
        <v>0</v>
      </c>
      <c r="M32" s="36" t="s">
        <v>26</v>
      </c>
      <c r="N32" s="36" t="s">
        <v>26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18" customFormat="1" ht="49.5">
      <c r="A33" s="29" t="s">
        <v>25</v>
      </c>
      <c r="B33" s="30" t="s">
        <v>79</v>
      </c>
      <c r="C33" s="49" t="s">
        <v>80</v>
      </c>
      <c r="D33" s="35" t="s">
        <v>180</v>
      </c>
      <c r="E33" s="36" t="s">
        <v>26</v>
      </c>
      <c r="F33" s="36" t="s">
        <v>26</v>
      </c>
      <c r="G33" s="36" t="s">
        <v>26</v>
      </c>
      <c r="H33" s="36" t="s">
        <v>26</v>
      </c>
      <c r="I33" s="36" t="s">
        <v>26</v>
      </c>
      <c r="J33" s="65">
        <v>0.25</v>
      </c>
      <c r="K33" s="36" t="s">
        <v>26</v>
      </c>
      <c r="L33" s="65">
        <v>0</v>
      </c>
      <c r="M33" s="36" t="s">
        <v>26</v>
      </c>
      <c r="N33" s="36" t="s">
        <v>26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s="18" customFormat="1" ht="49.5">
      <c r="A34" s="29" t="s">
        <v>25</v>
      </c>
      <c r="B34" s="30" t="s">
        <v>190</v>
      </c>
      <c r="C34" s="49" t="s">
        <v>81</v>
      </c>
      <c r="D34" s="35" t="s">
        <v>181</v>
      </c>
      <c r="E34" s="36" t="s">
        <v>26</v>
      </c>
      <c r="F34" s="36" t="s">
        <v>26</v>
      </c>
      <c r="G34" s="36" t="s">
        <v>26</v>
      </c>
      <c r="H34" s="36" t="s">
        <v>26</v>
      </c>
      <c r="I34" s="36" t="s">
        <v>26</v>
      </c>
      <c r="J34" s="65">
        <v>0</v>
      </c>
      <c r="K34" s="36" t="s">
        <v>26</v>
      </c>
      <c r="L34" s="65">
        <v>0</v>
      </c>
      <c r="M34" s="36" t="s">
        <v>26</v>
      </c>
      <c r="N34" s="36" t="s">
        <v>26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s="4" customFormat="1" ht="49.5">
      <c r="A35" s="29" t="s">
        <v>25</v>
      </c>
      <c r="B35" s="30" t="s">
        <v>82</v>
      </c>
      <c r="C35" s="49" t="s">
        <v>83</v>
      </c>
      <c r="D35" s="35" t="s">
        <v>182</v>
      </c>
      <c r="E35" s="36" t="s">
        <v>26</v>
      </c>
      <c r="F35" s="36" t="s">
        <v>26</v>
      </c>
      <c r="G35" s="36" t="s">
        <v>26</v>
      </c>
      <c r="H35" s="36" t="s">
        <v>26</v>
      </c>
      <c r="I35" s="36" t="s">
        <v>26</v>
      </c>
      <c r="J35" s="65">
        <v>0.36</v>
      </c>
      <c r="K35" s="36" t="s">
        <v>26</v>
      </c>
      <c r="L35" s="65">
        <v>0</v>
      </c>
      <c r="M35" s="36" t="s">
        <v>26</v>
      </c>
      <c r="N35" s="36" t="s">
        <v>26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s="18" customFormat="1" ht="49.5">
      <c r="A36" s="29" t="s">
        <v>25</v>
      </c>
      <c r="B36" s="30" t="s">
        <v>84</v>
      </c>
      <c r="C36" s="49" t="s">
        <v>85</v>
      </c>
      <c r="D36" s="35" t="s">
        <v>183</v>
      </c>
      <c r="E36" s="36" t="s">
        <v>26</v>
      </c>
      <c r="F36" s="36" t="s">
        <v>26</v>
      </c>
      <c r="G36" s="36" t="s">
        <v>26</v>
      </c>
      <c r="H36" s="36" t="s">
        <v>26</v>
      </c>
      <c r="I36" s="36" t="s">
        <v>26</v>
      </c>
      <c r="J36" s="65">
        <v>0.8</v>
      </c>
      <c r="K36" s="36" t="s">
        <v>26</v>
      </c>
      <c r="L36" s="65">
        <v>0</v>
      </c>
      <c r="M36" s="36" t="s">
        <v>26</v>
      </c>
      <c r="N36" s="36" t="s">
        <v>26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18" customFormat="1" ht="49.5">
      <c r="A37" s="29" t="s">
        <v>25</v>
      </c>
      <c r="B37" s="30" t="s">
        <v>191</v>
      </c>
      <c r="C37" s="49" t="s">
        <v>86</v>
      </c>
      <c r="D37" s="35" t="s">
        <v>26</v>
      </c>
      <c r="E37" s="36" t="s">
        <v>26</v>
      </c>
      <c r="F37" s="36" t="s">
        <v>26</v>
      </c>
      <c r="G37" s="36" t="s">
        <v>26</v>
      </c>
      <c r="H37" s="36" t="s">
        <v>26</v>
      </c>
      <c r="I37" s="36" t="s">
        <v>26</v>
      </c>
      <c r="J37" s="65">
        <v>0</v>
      </c>
      <c r="K37" s="36" t="s">
        <v>26</v>
      </c>
      <c r="L37" s="65">
        <v>0</v>
      </c>
      <c r="M37" s="36" t="s">
        <v>26</v>
      </c>
      <c r="N37" s="36" t="s">
        <v>26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5" customFormat="1" ht="66">
      <c r="A38" s="29" t="s">
        <v>25</v>
      </c>
      <c r="B38" s="30" t="s">
        <v>207</v>
      </c>
      <c r="C38" s="49" t="s">
        <v>87</v>
      </c>
      <c r="D38" s="35" t="s">
        <v>184</v>
      </c>
      <c r="E38" s="36" t="s">
        <v>26</v>
      </c>
      <c r="F38" s="36" t="s">
        <v>26</v>
      </c>
      <c r="G38" s="36" t="s">
        <v>26</v>
      </c>
      <c r="H38" s="36" t="s">
        <v>26</v>
      </c>
      <c r="I38" s="36" t="s">
        <v>26</v>
      </c>
      <c r="J38" s="65">
        <v>0.5</v>
      </c>
      <c r="K38" s="36" t="s">
        <v>26</v>
      </c>
      <c r="L38" s="65">
        <v>0</v>
      </c>
      <c r="M38" s="36" t="s">
        <v>26</v>
      </c>
      <c r="N38" s="36" t="s">
        <v>26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s="18" customFormat="1" ht="49.5">
      <c r="A39" s="29" t="s">
        <v>25</v>
      </c>
      <c r="B39" s="30" t="s">
        <v>88</v>
      </c>
      <c r="C39" s="49" t="s">
        <v>89</v>
      </c>
      <c r="D39" s="35" t="s">
        <v>185</v>
      </c>
      <c r="E39" s="36" t="s">
        <v>26</v>
      </c>
      <c r="F39" s="36" t="s">
        <v>26</v>
      </c>
      <c r="G39" s="36" t="s">
        <v>26</v>
      </c>
      <c r="H39" s="36" t="s">
        <v>26</v>
      </c>
      <c r="I39" s="36" t="s">
        <v>26</v>
      </c>
      <c r="J39" s="65">
        <v>0</v>
      </c>
      <c r="K39" s="36" t="s">
        <v>26</v>
      </c>
      <c r="L39" s="65">
        <v>0</v>
      </c>
      <c r="M39" s="36" t="s">
        <v>26</v>
      </c>
      <c r="N39" s="36" t="s">
        <v>26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s="5" customFormat="1" ht="66">
      <c r="A40" s="29" t="s">
        <v>25</v>
      </c>
      <c r="B40" s="30" t="s">
        <v>90</v>
      </c>
      <c r="C40" s="49" t="s">
        <v>91</v>
      </c>
      <c r="D40" s="35" t="s">
        <v>26</v>
      </c>
      <c r="E40" s="36" t="s">
        <v>26</v>
      </c>
      <c r="F40" s="36" t="s">
        <v>26</v>
      </c>
      <c r="G40" s="36" t="s">
        <v>26</v>
      </c>
      <c r="H40" s="36" t="s">
        <v>26</v>
      </c>
      <c r="I40" s="36" t="s">
        <v>26</v>
      </c>
      <c r="J40" s="65">
        <v>0</v>
      </c>
      <c r="K40" s="36" t="s">
        <v>26</v>
      </c>
      <c r="L40" s="65">
        <v>0</v>
      </c>
      <c r="M40" s="36" t="s">
        <v>26</v>
      </c>
      <c r="N40" s="36" t="s">
        <v>26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5" customFormat="1" ht="49.5">
      <c r="A41" s="29" t="s">
        <v>25</v>
      </c>
      <c r="B41" s="30" t="s">
        <v>92</v>
      </c>
      <c r="C41" s="49" t="s">
        <v>93</v>
      </c>
      <c r="D41" s="35" t="s">
        <v>26</v>
      </c>
      <c r="E41" s="36" t="s">
        <v>26</v>
      </c>
      <c r="F41" s="36" t="s">
        <v>26</v>
      </c>
      <c r="G41" s="36" t="s">
        <v>26</v>
      </c>
      <c r="H41" s="36" t="s">
        <v>26</v>
      </c>
      <c r="I41" s="36" t="s">
        <v>26</v>
      </c>
      <c r="J41" s="65">
        <v>0</v>
      </c>
      <c r="K41" s="36" t="s">
        <v>26</v>
      </c>
      <c r="L41" s="65">
        <v>0</v>
      </c>
      <c r="M41" s="36" t="s">
        <v>26</v>
      </c>
      <c r="N41" s="36" t="s">
        <v>26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s="18" customFormat="1" ht="49.5">
      <c r="A42" s="29" t="s">
        <v>25</v>
      </c>
      <c r="B42" s="30" t="s">
        <v>94</v>
      </c>
      <c r="C42" s="49" t="s">
        <v>95</v>
      </c>
      <c r="D42" s="35" t="s">
        <v>26</v>
      </c>
      <c r="E42" s="36" t="s">
        <v>26</v>
      </c>
      <c r="F42" s="36" t="s">
        <v>26</v>
      </c>
      <c r="G42" s="36" t="s">
        <v>26</v>
      </c>
      <c r="H42" s="36" t="s">
        <v>26</v>
      </c>
      <c r="I42" s="36" t="s">
        <v>26</v>
      </c>
      <c r="J42" s="65">
        <v>0</v>
      </c>
      <c r="K42" s="36" t="s">
        <v>26</v>
      </c>
      <c r="L42" s="65">
        <v>0</v>
      </c>
      <c r="M42" s="36" t="s">
        <v>26</v>
      </c>
      <c r="N42" s="36" t="s">
        <v>26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s="18" customFormat="1" ht="49.5">
      <c r="A43" s="29" t="s">
        <v>25</v>
      </c>
      <c r="B43" s="30" t="s">
        <v>96</v>
      </c>
      <c r="C43" s="49" t="s">
        <v>97</v>
      </c>
      <c r="D43" s="35" t="s">
        <v>26</v>
      </c>
      <c r="E43" s="36" t="s">
        <v>26</v>
      </c>
      <c r="F43" s="36" t="s">
        <v>26</v>
      </c>
      <c r="G43" s="36" t="s">
        <v>26</v>
      </c>
      <c r="H43" s="36" t="s">
        <v>26</v>
      </c>
      <c r="I43" s="36" t="s">
        <v>26</v>
      </c>
      <c r="J43" s="65">
        <v>0</v>
      </c>
      <c r="K43" s="36" t="s">
        <v>26</v>
      </c>
      <c r="L43" s="65">
        <v>0</v>
      </c>
      <c r="M43" s="36" t="s">
        <v>26</v>
      </c>
      <c r="N43" s="36" t="s">
        <v>26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s="18" customFormat="1" ht="66">
      <c r="A44" s="28" t="s">
        <v>98</v>
      </c>
      <c r="B44" s="37" t="s">
        <v>58</v>
      </c>
      <c r="C44" s="50" t="s">
        <v>26</v>
      </c>
      <c r="D44" s="50" t="s">
        <v>26</v>
      </c>
      <c r="E44" s="50" t="s">
        <v>26</v>
      </c>
      <c r="F44" s="50" t="s">
        <v>26</v>
      </c>
      <c r="G44" s="50" t="s">
        <v>26</v>
      </c>
      <c r="H44" s="50" t="s">
        <v>26</v>
      </c>
      <c r="I44" s="50" t="s">
        <v>26</v>
      </c>
      <c r="J44" s="66">
        <v>0</v>
      </c>
      <c r="K44" s="50" t="s">
        <v>26</v>
      </c>
      <c r="L44" s="66">
        <v>0</v>
      </c>
      <c r="M44" s="50" t="s">
        <v>26</v>
      </c>
      <c r="N44" s="50" t="s">
        <v>26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s="18" customFormat="1" ht="16.5">
      <c r="A45" s="29" t="s">
        <v>98</v>
      </c>
      <c r="B45" s="30" t="s">
        <v>99</v>
      </c>
      <c r="C45" s="51" t="s">
        <v>100</v>
      </c>
      <c r="D45" s="35" t="s">
        <v>26</v>
      </c>
      <c r="E45" s="35" t="s">
        <v>26</v>
      </c>
      <c r="F45" s="35" t="s">
        <v>26</v>
      </c>
      <c r="G45" s="35" t="s">
        <v>26</v>
      </c>
      <c r="H45" s="35" t="s">
        <v>26</v>
      </c>
      <c r="I45" s="35" t="s">
        <v>26</v>
      </c>
      <c r="J45" s="67">
        <v>0</v>
      </c>
      <c r="K45" s="35" t="s">
        <v>26</v>
      </c>
      <c r="L45" s="67">
        <v>0</v>
      </c>
      <c r="M45" s="35" t="s">
        <v>26</v>
      </c>
      <c r="N45" s="35" t="s">
        <v>26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s="18" customFormat="1" ht="49.5">
      <c r="A46" s="28" t="s">
        <v>101</v>
      </c>
      <c r="B46" s="37" t="s">
        <v>41</v>
      </c>
      <c r="C46" s="50" t="s">
        <v>26</v>
      </c>
      <c r="D46" s="50" t="s">
        <v>26</v>
      </c>
      <c r="E46" s="50" t="s">
        <v>26</v>
      </c>
      <c r="F46" s="50" t="s">
        <v>26</v>
      </c>
      <c r="G46" s="50" t="s">
        <v>26</v>
      </c>
      <c r="H46" s="50" t="s">
        <v>26</v>
      </c>
      <c r="I46" s="50" t="s">
        <v>26</v>
      </c>
      <c r="J46" s="66">
        <f>J47</f>
        <v>0</v>
      </c>
      <c r="K46" s="50" t="s">
        <v>26</v>
      </c>
      <c r="L46" s="66">
        <f>L47</f>
        <v>27.369</v>
      </c>
      <c r="M46" s="50" t="s">
        <v>26</v>
      </c>
      <c r="N46" s="50" t="s">
        <v>26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4" s="18" customFormat="1" ht="33">
      <c r="A47" s="28" t="s">
        <v>102</v>
      </c>
      <c r="B47" s="37" t="s">
        <v>42</v>
      </c>
      <c r="C47" s="50" t="s">
        <v>26</v>
      </c>
      <c r="D47" s="50" t="s">
        <v>26</v>
      </c>
      <c r="E47" s="50" t="s">
        <v>26</v>
      </c>
      <c r="F47" s="50" t="s">
        <v>26</v>
      </c>
      <c r="G47" s="50" t="s">
        <v>26</v>
      </c>
      <c r="H47" s="50" t="s">
        <v>26</v>
      </c>
      <c r="I47" s="50" t="s">
        <v>26</v>
      </c>
      <c r="J47" s="66">
        <f>SUM(J48:J67)</f>
        <v>0</v>
      </c>
      <c r="K47" s="50" t="s">
        <v>26</v>
      </c>
      <c r="L47" s="66">
        <f>SUM(L48:L67)</f>
        <v>27.369</v>
      </c>
      <c r="M47" s="50" t="s">
        <v>26</v>
      </c>
      <c r="N47" s="50" t="s">
        <v>26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5" s="18" customFormat="1" ht="33">
      <c r="A48" s="29" t="s">
        <v>102</v>
      </c>
      <c r="B48" s="30" t="s">
        <v>103</v>
      </c>
      <c r="C48" s="51" t="s">
        <v>104</v>
      </c>
      <c r="D48" s="35" t="s">
        <v>186</v>
      </c>
      <c r="E48" s="36" t="s">
        <v>26</v>
      </c>
      <c r="F48" s="36" t="s">
        <v>26</v>
      </c>
      <c r="G48" s="36" t="s">
        <v>26</v>
      </c>
      <c r="H48" s="36" t="s">
        <v>26</v>
      </c>
      <c r="I48" s="36" t="s">
        <v>26</v>
      </c>
      <c r="J48" s="65">
        <v>0</v>
      </c>
      <c r="K48" s="36" t="s">
        <v>26</v>
      </c>
      <c r="L48" s="65">
        <v>0</v>
      </c>
      <c r="M48" s="36" t="s">
        <v>26</v>
      </c>
      <c r="N48" s="36" t="s">
        <v>26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18" customFormat="1" ht="69.75" customHeight="1">
      <c r="A49" s="29" t="s">
        <v>102</v>
      </c>
      <c r="B49" s="30" t="s">
        <v>208</v>
      </c>
      <c r="C49" s="51" t="s">
        <v>105</v>
      </c>
      <c r="D49" s="35" t="s">
        <v>187</v>
      </c>
      <c r="E49" s="36" t="s">
        <v>26</v>
      </c>
      <c r="F49" s="36" t="s">
        <v>26</v>
      </c>
      <c r="G49" s="36" t="s">
        <v>26</v>
      </c>
      <c r="H49" s="36" t="s">
        <v>26</v>
      </c>
      <c r="I49" s="36" t="s">
        <v>26</v>
      </c>
      <c r="J49" s="65">
        <v>0</v>
      </c>
      <c r="K49" s="36" t="s">
        <v>26</v>
      </c>
      <c r="L49" s="65">
        <v>5.75</v>
      </c>
      <c r="M49" s="36" t="s">
        <v>26</v>
      </c>
      <c r="N49" s="36" t="s">
        <v>26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s="18" customFormat="1" ht="49.5">
      <c r="A50" s="29" t="s">
        <v>102</v>
      </c>
      <c r="B50" s="30" t="s">
        <v>106</v>
      </c>
      <c r="C50" s="51" t="s">
        <v>107</v>
      </c>
      <c r="D50" s="35" t="s">
        <v>188</v>
      </c>
      <c r="E50" s="36" t="s">
        <v>26</v>
      </c>
      <c r="F50" s="36" t="s">
        <v>26</v>
      </c>
      <c r="G50" s="36" t="s">
        <v>26</v>
      </c>
      <c r="H50" s="36" t="s">
        <v>26</v>
      </c>
      <c r="I50" s="36" t="s">
        <v>26</v>
      </c>
      <c r="J50" s="65">
        <v>0</v>
      </c>
      <c r="K50" s="36" t="s">
        <v>26</v>
      </c>
      <c r="L50" s="65">
        <v>4.412</v>
      </c>
      <c r="M50" s="36" t="s">
        <v>26</v>
      </c>
      <c r="N50" s="36" t="s">
        <v>26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s="18" customFormat="1" ht="33">
      <c r="A51" s="29" t="s">
        <v>102</v>
      </c>
      <c r="B51" s="52" t="s">
        <v>108</v>
      </c>
      <c r="C51" s="51" t="s">
        <v>109</v>
      </c>
      <c r="D51" s="35" t="s">
        <v>189</v>
      </c>
      <c r="E51" s="36" t="s">
        <v>26</v>
      </c>
      <c r="F51" s="36" t="s">
        <v>26</v>
      </c>
      <c r="G51" s="36" t="s">
        <v>26</v>
      </c>
      <c r="H51" s="36" t="s">
        <v>26</v>
      </c>
      <c r="I51" s="36" t="s">
        <v>26</v>
      </c>
      <c r="J51" s="65">
        <v>0</v>
      </c>
      <c r="K51" s="36" t="s">
        <v>26</v>
      </c>
      <c r="L51" s="65">
        <v>1.4</v>
      </c>
      <c r="M51" s="36" t="s">
        <v>26</v>
      </c>
      <c r="N51" s="36" t="s">
        <v>26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18" customFormat="1" ht="49.5">
      <c r="A52" s="29" t="s">
        <v>102</v>
      </c>
      <c r="B52" s="30" t="s">
        <v>110</v>
      </c>
      <c r="C52" s="51" t="s">
        <v>111</v>
      </c>
      <c r="D52" s="35" t="s">
        <v>192</v>
      </c>
      <c r="E52" s="36" t="s">
        <v>26</v>
      </c>
      <c r="F52" s="36" t="s">
        <v>26</v>
      </c>
      <c r="G52" s="36" t="s">
        <v>26</v>
      </c>
      <c r="H52" s="36" t="s">
        <v>26</v>
      </c>
      <c r="I52" s="36" t="s">
        <v>26</v>
      </c>
      <c r="J52" s="65">
        <v>0</v>
      </c>
      <c r="K52" s="36" t="s">
        <v>26</v>
      </c>
      <c r="L52" s="65">
        <v>0.69</v>
      </c>
      <c r="M52" s="36" t="s">
        <v>26</v>
      </c>
      <c r="N52" s="36" t="s">
        <v>26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s="18" customFormat="1" ht="49.5">
      <c r="A53" s="29" t="s">
        <v>102</v>
      </c>
      <c r="B53" s="30" t="s">
        <v>112</v>
      </c>
      <c r="C53" s="51" t="s">
        <v>113</v>
      </c>
      <c r="D53" s="35" t="s">
        <v>193</v>
      </c>
      <c r="E53" s="36" t="s">
        <v>26</v>
      </c>
      <c r="F53" s="36" t="s">
        <v>26</v>
      </c>
      <c r="G53" s="36" t="s">
        <v>26</v>
      </c>
      <c r="H53" s="36" t="s">
        <v>26</v>
      </c>
      <c r="I53" s="36" t="s">
        <v>26</v>
      </c>
      <c r="J53" s="65">
        <v>0</v>
      </c>
      <c r="K53" s="36" t="s">
        <v>26</v>
      </c>
      <c r="L53" s="65">
        <v>0.55</v>
      </c>
      <c r="M53" s="36" t="s">
        <v>26</v>
      </c>
      <c r="N53" s="36" t="s">
        <v>26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s="18" customFormat="1" ht="49.5">
      <c r="A54" s="29" t="s">
        <v>102</v>
      </c>
      <c r="B54" s="30" t="s">
        <v>114</v>
      </c>
      <c r="C54" s="51" t="s">
        <v>115</v>
      </c>
      <c r="D54" s="35" t="s">
        <v>194</v>
      </c>
      <c r="E54" s="36" t="s">
        <v>26</v>
      </c>
      <c r="F54" s="36" t="s">
        <v>26</v>
      </c>
      <c r="G54" s="36" t="s">
        <v>26</v>
      </c>
      <c r="H54" s="36" t="s">
        <v>26</v>
      </c>
      <c r="I54" s="36" t="s">
        <v>26</v>
      </c>
      <c r="J54" s="65">
        <v>0</v>
      </c>
      <c r="K54" s="36" t="s">
        <v>26</v>
      </c>
      <c r="L54" s="65">
        <v>1.35</v>
      </c>
      <c r="M54" s="36" t="s">
        <v>26</v>
      </c>
      <c r="N54" s="36" t="s">
        <v>26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s="18" customFormat="1" ht="49.5">
      <c r="A55" s="29" t="s">
        <v>102</v>
      </c>
      <c r="B55" s="30" t="s">
        <v>116</v>
      </c>
      <c r="C55" s="51" t="s">
        <v>117</v>
      </c>
      <c r="D55" s="35" t="s">
        <v>195</v>
      </c>
      <c r="E55" s="36" t="s">
        <v>26</v>
      </c>
      <c r="F55" s="36" t="s">
        <v>26</v>
      </c>
      <c r="G55" s="36" t="s">
        <v>26</v>
      </c>
      <c r="H55" s="36" t="s">
        <v>26</v>
      </c>
      <c r="I55" s="36" t="s">
        <v>26</v>
      </c>
      <c r="J55" s="65">
        <v>0</v>
      </c>
      <c r="K55" s="36" t="s">
        <v>26</v>
      </c>
      <c r="L55" s="65">
        <v>2.726</v>
      </c>
      <c r="M55" s="36" t="s">
        <v>26</v>
      </c>
      <c r="N55" s="36" t="s">
        <v>26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s="18" customFormat="1" ht="49.5">
      <c r="A56" s="29" t="s">
        <v>102</v>
      </c>
      <c r="B56" s="30" t="s">
        <v>118</v>
      </c>
      <c r="C56" s="51" t="s">
        <v>119</v>
      </c>
      <c r="D56" s="35" t="s">
        <v>196</v>
      </c>
      <c r="E56" s="36" t="s">
        <v>26</v>
      </c>
      <c r="F56" s="36" t="s">
        <v>26</v>
      </c>
      <c r="G56" s="36" t="s">
        <v>26</v>
      </c>
      <c r="H56" s="36" t="s">
        <v>26</v>
      </c>
      <c r="I56" s="36" t="s">
        <v>26</v>
      </c>
      <c r="J56" s="65">
        <v>0</v>
      </c>
      <c r="K56" s="36" t="s">
        <v>26</v>
      </c>
      <c r="L56" s="65">
        <v>1.36</v>
      </c>
      <c r="M56" s="36" t="s">
        <v>26</v>
      </c>
      <c r="N56" s="36" t="s">
        <v>26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s="18" customFormat="1" ht="49.5">
      <c r="A57" s="29" t="s">
        <v>102</v>
      </c>
      <c r="B57" s="30" t="s">
        <v>120</v>
      </c>
      <c r="C57" s="51" t="s">
        <v>121</v>
      </c>
      <c r="D57" s="35" t="s">
        <v>197</v>
      </c>
      <c r="E57" s="36" t="s">
        <v>26</v>
      </c>
      <c r="F57" s="36" t="s">
        <v>26</v>
      </c>
      <c r="G57" s="36" t="s">
        <v>26</v>
      </c>
      <c r="H57" s="36" t="s">
        <v>26</v>
      </c>
      <c r="I57" s="36" t="s">
        <v>26</v>
      </c>
      <c r="J57" s="65">
        <v>0</v>
      </c>
      <c r="K57" s="36" t="s">
        <v>26</v>
      </c>
      <c r="L57" s="65">
        <v>1.16</v>
      </c>
      <c r="M57" s="36" t="s">
        <v>26</v>
      </c>
      <c r="N57" s="36" t="s">
        <v>26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s="5" customFormat="1" ht="49.5">
      <c r="A58" s="29" t="s">
        <v>102</v>
      </c>
      <c r="B58" s="30" t="s">
        <v>122</v>
      </c>
      <c r="C58" s="51" t="s">
        <v>123</v>
      </c>
      <c r="D58" s="35" t="s">
        <v>198</v>
      </c>
      <c r="E58" s="36" t="s">
        <v>26</v>
      </c>
      <c r="F58" s="36" t="s">
        <v>26</v>
      </c>
      <c r="G58" s="36" t="s">
        <v>26</v>
      </c>
      <c r="H58" s="36" t="s">
        <v>26</v>
      </c>
      <c r="I58" s="36" t="s">
        <v>26</v>
      </c>
      <c r="J58" s="65">
        <v>0</v>
      </c>
      <c r="K58" s="36" t="s">
        <v>26</v>
      </c>
      <c r="L58" s="65">
        <v>2.306</v>
      </c>
      <c r="M58" s="36" t="s">
        <v>26</v>
      </c>
      <c r="N58" s="36" t="s">
        <v>26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s="5" customFormat="1" ht="49.5">
      <c r="A59" s="29" t="s">
        <v>102</v>
      </c>
      <c r="B59" s="30" t="s">
        <v>124</v>
      </c>
      <c r="C59" s="51" t="s">
        <v>125</v>
      </c>
      <c r="D59" s="35" t="s">
        <v>199</v>
      </c>
      <c r="E59" s="36" t="s">
        <v>26</v>
      </c>
      <c r="F59" s="36" t="s">
        <v>26</v>
      </c>
      <c r="G59" s="36" t="s">
        <v>26</v>
      </c>
      <c r="H59" s="36" t="s">
        <v>26</v>
      </c>
      <c r="I59" s="36" t="s">
        <v>26</v>
      </c>
      <c r="J59" s="65">
        <v>0</v>
      </c>
      <c r="K59" s="36" t="s">
        <v>26</v>
      </c>
      <c r="L59" s="65">
        <v>1.73</v>
      </c>
      <c r="M59" s="36" t="s">
        <v>26</v>
      </c>
      <c r="N59" s="36" t="s">
        <v>26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s="18" customFormat="1" ht="49.5">
      <c r="A60" s="29" t="s">
        <v>102</v>
      </c>
      <c r="B60" s="30" t="s">
        <v>126</v>
      </c>
      <c r="C60" s="51" t="s">
        <v>127</v>
      </c>
      <c r="D60" s="35" t="s">
        <v>200</v>
      </c>
      <c r="E60" s="36" t="s">
        <v>26</v>
      </c>
      <c r="F60" s="36" t="s">
        <v>26</v>
      </c>
      <c r="G60" s="36" t="s">
        <v>26</v>
      </c>
      <c r="H60" s="36" t="s">
        <v>26</v>
      </c>
      <c r="I60" s="36" t="s">
        <v>26</v>
      </c>
      <c r="J60" s="65">
        <v>0</v>
      </c>
      <c r="K60" s="36" t="s">
        <v>26</v>
      </c>
      <c r="L60" s="65">
        <v>3.935</v>
      </c>
      <c r="M60" s="36" t="s">
        <v>26</v>
      </c>
      <c r="N60" s="36" t="s">
        <v>26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s="5" customFormat="1" ht="33">
      <c r="A61" s="29" t="s">
        <v>102</v>
      </c>
      <c r="B61" s="30" t="s">
        <v>128</v>
      </c>
      <c r="C61" s="51" t="s">
        <v>129</v>
      </c>
      <c r="D61" s="35" t="s">
        <v>26</v>
      </c>
      <c r="E61" s="36" t="s">
        <v>26</v>
      </c>
      <c r="F61" s="36" t="s">
        <v>26</v>
      </c>
      <c r="G61" s="36" t="s">
        <v>26</v>
      </c>
      <c r="H61" s="36" t="s">
        <v>26</v>
      </c>
      <c r="I61" s="36" t="s">
        <v>26</v>
      </c>
      <c r="J61" s="65">
        <v>0</v>
      </c>
      <c r="K61" s="36" t="s">
        <v>26</v>
      </c>
      <c r="L61" s="65">
        <v>0</v>
      </c>
      <c r="M61" s="36" t="s">
        <v>26</v>
      </c>
      <c r="N61" s="36" t="s">
        <v>26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s="18" customFormat="1" ht="33">
      <c r="A62" s="29" t="s">
        <v>102</v>
      </c>
      <c r="B62" s="30" t="s">
        <v>130</v>
      </c>
      <c r="C62" s="51" t="s">
        <v>131</v>
      </c>
      <c r="D62" s="35" t="s">
        <v>26</v>
      </c>
      <c r="E62" s="36" t="s">
        <v>26</v>
      </c>
      <c r="F62" s="36" t="s">
        <v>26</v>
      </c>
      <c r="G62" s="36" t="s">
        <v>26</v>
      </c>
      <c r="H62" s="36" t="s">
        <v>26</v>
      </c>
      <c r="I62" s="36" t="s">
        <v>26</v>
      </c>
      <c r="J62" s="65">
        <v>0</v>
      </c>
      <c r="K62" s="36" t="s">
        <v>26</v>
      </c>
      <c r="L62" s="65">
        <v>0</v>
      </c>
      <c r="M62" s="36" t="s">
        <v>26</v>
      </c>
      <c r="N62" s="36" t="s">
        <v>26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s="18" customFormat="1" ht="33">
      <c r="A63" s="29" t="s">
        <v>102</v>
      </c>
      <c r="B63" s="30" t="s">
        <v>132</v>
      </c>
      <c r="C63" s="51" t="s">
        <v>133</v>
      </c>
      <c r="D63" s="35" t="s">
        <v>26</v>
      </c>
      <c r="E63" s="36" t="s">
        <v>26</v>
      </c>
      <c r="F63" s="36" t="s">
        <v>26</v>
      </c>
      <c r="G63" s="36" t="s">
        <v>26</v>
      </c>
      <c r="H63" s="36" t="s">
        <v>26</v>
      </c>
      <c r="I63" s="36" t="s">
        <v>26</v>
      </c>
      <c r="J63" s="65">
        <v>0</v>
      </c>
      <c r="K63" s="36" t="s">
        <v>26</v>
      </c>
      <c r="L63" s="65">
        <v>0</v>
      </c>
      <c r="M63" s="36" t="s">
        <v>26</v>
      </c>
      <c r="N63" s="36" t="s">
        <v>26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s="18" customFormat="1" ht="33">
      <c r="A64" s="29" t="s">
        <v>102</v>
      </c>
      <c r="B64" s="30" t="s">
        <v>134</v>
      </c>
      <c r="C64" s="51" t="s">
        <v>135</v>
      </c>
      <c r="D64" s="35" t="s">
        <v>26</v>
      </c>
      <c r="E64" s="36" t="s">
        <v>26</v>
      </c>
      <c r="F64" s="36" t="s">
        <v>26</v>
      </c>
      <c r="G64" s="36" t="s">
        <v>26</v>
      </c>
      <c r="H64" s="36" t="s">
        <v>26</v>
      </c>
      <c r="I64" s="36" t="s">
        <v>26</v>
      </c>
      <c r="J64" s="65">
        <v>0</v>
      </c>
      <c r="K64" s="36" t="s">
        <v>26</v>
      </c>
      <c r="L64" s="65">
        <v>0</v>
      </c>
      <c r="M64" s="36" t="s">
        <v>26</v>
      </c>
      <c r="N64" s="36" t="s">
        <v>26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s="18" customFormat="1" ht="33">
      <c r="A65" s="29" t="s">
        <v>102</v>
      </c>
      <c r="B65" s="30" t="s">
        <v>136</v>
      </c>
      <c r="C65" s="51" t="s">
        <v>137</v>
      </c>
      <c r="D65" s="35" t="s">
        <v>26</v>
      </c>
      <c r="E65" s="36" t="s">
        <v>26</v>
      </c>
      <c r="F65" s="36" t="s">
        <v>26</v>
      </c>
      <c r="G65" s="36" t="s">
        <v>26</v>
      </c>
      <c r="H65" s="36" t="s">
        <v>26</v>
      </c>
      <c r="I65" s="36" t="s">
        <v>26</v>
      </c>
      <c r="J65" s="65">
        <v>0</v>
      </c>
      <c r="K65" s="36" t="s">
        <v>26</v>
      </c>
      <c r="L65" s="65">
        <v>0</v>
      </c>
      <c r="M65" s="36" t="s">
        <v>26</v>
      </c>
      <c r="N65" s="36" t="s">
        <v>26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s="4" customFormat="1" ht="49.5">
      <c r="A66" s="29" t="s">
        <v>102</v>
      </c>
      <c r="B66" s="30" t="s">
        <v>138</v>
      </c>
      <c r="C66" s="51" t="s">
        <v>139</v>
      </c>
      <c r="D66" s="35" t="s">
        <v>26</v>
      </c>
      <c r="E66" s="36" t="s">
        <v>26</v>
      </c>
      <c r="F66" s="36" t="s">
        <v>26</v>
      </c>
      <c r="G66" s="36" t="s">
        <v>26</v>
      </c>
      <c r="H66" s="36" t="s">
        <v>26</v>
      </c>
      <c r="I66" s="36" t="s">
        <v>26</v>
      </c>
      <c r="J66" s="65">
        <v>0</v>
      </c>
      <c r="K66" s="36" t="s">
        <v>26</v>
      </c>
      <c r="L66" s="65">
        <v>0</v>
      </c>
      <c r="M66" s="36" t="s">
        <v>26</v>
      </c>
      <c r="N66" s="36" t="s">
        <v>26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s="5" customFormat="1" ht="49.5">
      <c r="A67" s="29" t="s">
        <v>102</v>
      </c>
      <c r="B67" s="30" t="s">
        <v>140</v>
      </c>
      <c r="C67" s="51" t="s">
        <v>141</v>
      </c>
      <c r="D67" s="35" t="s">
        <v>26</v>
      </c>
      <c r="E67" s="36" t="s">
        <v>26</v>
      </c>
      <c r="F67" s="36" t="s">
        <v>26</v>
      </c>
      <c r="G67" s="36" t="s">
        <v>26</v>
      </c>
      <c r="H67" s="36" t="s">
        <v>26</v>
      </c>
      <c r="I67" s="36" t="s">
        <v>26</v>
      </c>
      <c r="J67" s="65">
        <v>0</v>
      </c>
      <c r="K67" s="36" t="s">
        <v>26</v>
      </c>
      <c r="L67" s="65">
        <v>0</v>
      </c>
      <c r="M67" s="36" t="s">
        <v>26</v>
      </c>
      <c r="N67" s="36" t="s">
        <v>26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s="5" customFormat="1" ht="49.5">
      <c r="A68" s="46" t="s">
        <v>142</v>
      </c>
      <c r="B68" s="7" t="s">
        <v>143</v>
      </c>
      <c r="C68" s="48" t="s">
        <v>26</v>
      </c>
      <c r="D68" s="48" t="s">
        <v>26</v>
      </c>
      <c r="E68" s="48" t="s">
        <v>26</v>
      </c>
      <c r="F68" s="48" t="s">
        <v>26</v>
      </c>
      <c r="G68" s="48" t="s">
        <v>26</v>
      </c>
      <c r="H68" s="48" t="s">
        <v>26</v>
      </c>
      <c r="I68" s="48" t="s">
        <v>26</v>
      </c>
      <c r="J68" s="64">
        <f>J69</f>
        <v>0</v>
      </c>
      <c r="K68" s="48" t="s">
        <v>26</v>
      </c>
      <c r="L68" s="64">
        <f>L69</f>
        <v>0</v>
      </c>
      <c r="M68" s="48" t="s">
        <v>26</v>
      </c>
      <c r="N68" s="48" t="s">
        <v>26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s="18" customFormat="1" ht="49.5">
      <c r="A69" s="46" t="s">
        <v>144</v>
      </c>
      <c r="B69" s="7" t="s">
        <v>145</v>
      </c>
      <c r="C69" s="48" t="s">
        <v>26</v>
      </c>
      <c r="D69" s="48" t="s">
        <v>26</v>
      </c>
      <c r="E69" s="48" t="s">
        <v>26</v>
      </c>
      <c r="F69" s="48" t="s">
        <v>26</v>
      </c>
      <c r="G69" s="48" t="s">
        <v>26</v>
      </c>
      <c r="H69" s="48" t="s">
        <v>26</v>
      </c>
      <c r="I69" s="48" t="s">
        <v>26</v>
      </c>
      <c r="J69" s="64">
        <f>J70</f>
        <v>0</v>
      </c>
      <c r="K69" s="48" t="s">
        <v>26</v>
      </c>
      <c r="L69" s="64">
        <f>L70</f>
        <v>0</v>
      </c>
      <c r="M69" s="48" t="s">
        <v>26</v>
      </c>
      <c r="N69" s="48" t="s">
        <v>26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s="18" customFormat="1" ht="66">
      <c r="A70" s="32" t="s">
        <v>56</v>
      </c>
      <c r="B70" s="30" t="s">
        <v>146</v>
      </c>
      <c r="C70" s="51" t="s">
        <v>147</v>
      </c>
      <c r="D70" s="35" t="s">
        <v>26</v>
      </c>
      <c r="E70" s="35" t="s">
        <v>26</v>
      </c>
      <c r="F70" s="35" t="s">
        <v>26</v>
      </c>
      <c r="G70" s="35" t="s">
        <v>26</v>
      </c>
      <c r="H70" s="35" t="s">
        <v>26</v>
      </c>
      <c r="I70" s="35" t="s">
        <v>26</v>
      </c>
      <c r="J70" s="72">
        <v>0</v>
      </c>
      <c r="K70" s="35" t="s">
        <v>26</v>
      </c>
      <c r="L70" s="72">
        <v>0</v>
      </c>
      <c r="M70" s="35" t="s">
        <v>26</v>
      </c>
      <c r="N70" s="35" t="s">
        <v>26</v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s="5" customFormat="1" ht="49.5">
      <c r="A71" s="34" t="s">
        <v>43</v>
      </c>
      <c r="B71" s="7" t="s">
        <v>44</v>
      </c>
      <c r="C71" s="42" t="s">
        <v>26</v>
      </c>
      <c r="D71" s="42" t="s">
        <v>26</v>
      </c>
      <c r="E71" s="42" t="s">
        <v>26</v>
      </c>
      <c r="F71" s="42" t="s">
        <v>26</v>
      </c>
      <c r="G71" s="42" t="s">
        <v>26</v>
      </c>
      <c r="H71" s="42" t="s">
        <v>26</v>
      </c>
      <c r="I71" s="42" t="s">
        <v>26</v>
      </c>
      <c r="J71" s="73">
        <f>J72</f>
        <v>0</v>
      </c>
      <c r="K71" s="42" t="s">
        <v>26</v>
      </c>
      <c r="L71" s="73">
        <f>L72</f>
        <v>0</v>
      </c>
      <c r="M71" s="42" t="s">
        <v>26</v>
      </c>
      <c r="N71" s="42" t="s">
        <v>26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s="18" customFormat="1" ht="33">
      <c r="A72" s="32" t="s">
        <v>43</v>
      </c>
      <c r="B72" s="30" t="s">
        <v>148</v>
      </c>
      <c r="C72" s="51" t="s">
        <v>149</v>
      </c>
      <c r="D72" s="35" t="s">
        <v>26</v>
      </c>
      <c r="E72" s="35" t="s">
        <v>26</v>
      </c>
      <c r="F72" s="35" t="s">
        <v>26</v>
      </c>
      <c r="G72" s="35" t="s">
        <v>26</v>
      </c>
      <c r="H72" s="35" t="s">
        <v>26</v>
      </c>
      <c r="I72" s="35" t="s">
        <v>26</v>
      </c>
      <c r="J72" s="72">
        <v>0</v>
      </c>
      <c r="K72" s="35" t="s">
        <v>26</v>
      </c>
      <c r="L72" s="72">
        <v>0</v>
      </c>
      <c r="M72" s="35" t="s">
        <v>26</v>
      </c>
      <c r="N72" s="35" t="s">
        <v>26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s="14" customFormat="1" ht="33">
      <c r="A73" s="43" t="s">
        <v>24</v>
      </c>
      <c r="B73" s="44" t="s">
        <v>150</v>
      </c>
      <c r="C73" s="45" t="s">
        <v>26</v>
      </c>
      <c r="D73" s="45" t="s">
        <v>26</v>
      </c>
      <c r="E73" s="45" t="s">
        <v>26</v>
      </c>
      <c r="F73" s="45" t="s">
        <v>26</v>
      </c>
      <c r="G73" s="45" t="s">
        <v>26</v>
      </c>
      <c r="H73" s="45" t="s">
        <v>26</v>
      </c>
      <c r="I73" s="45" t="s">
        <v>26</v>
      </c>
      <c r="J73" s="71">
        <f>J74</f>
        <v>0</v>
      </c>
      <c r="K73" s="45" t="s">
        <v>26</v>
      </c>
      <c r="L73" s="71">
        <f>L74</f>
        <v>18</v>
      </c>
      <c r="M73" s="45" t="s">
        <v>26</v>
      </c>
      <c r="N73" s="45" t="s">
        <v>26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s="5" customFormat="1" ht="33">
      <c r="A74" s="34" t="s">
        <v>50</v>
      </c>
      <c r="B74" s="7" t="s">
        <v>47</v>
      </c>
      <c r="C74" s="42" t="s">
        <v>26</v>
      </c>
      <c r="D74" s="42" t="s">
        <v>26</v>
      </c>
      <c r="E74" s="42" t="s">
        <v>26</v>
      </c>
      <c r="F74" s="42" t="s">
        <v>26</v>
      </c>
      <c r="G74" s="42" t="s">
        <v>26</v>
      </c>
      <c r="H74" s="42" t="s">
        <v>26</v>
      </c>
      <c r="I74" s="42" t="s">
        <v>26</v>
      </c>
      <c r="J74" s="70">
        <f>J75+J79</f>
        <v>0</v>
      </c>
      <c r="K74" s="42" t="s">
        <v>26</v>
      </c>
      <c r="L74" s="70">
        <f>L75+L79</f>
        <v>18</v>
      </c>
      <c r="M74" s="42" t="s">
        <v>26</v>
      </c>
      <c r="N74" s="42" t="s">
        <v>26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s="5" customFormat="1" ht="66">
      <c r="A75" s="34" t="s">
        <v>51</v>
      </c>
      <c r="B75" s="53" t="s">
        <v>48</v>
      </c>
      <c r="C75" s="50" t="s">
        <v>26</v>
      </c>
      <c r="D75" s="50" t="s">
        <v>26</v>
      </c>
      <c r="E75" s="50" t="s">
        <v>26</v>
      </c>
      <c r="F75" s="50" t="s">
        <v>26</v>
      </c>
      <c r="G75" s="50" t="s">
        <v>26</v>
      </c>
      <c r="H75" s="50" t="s">
        <v>26</v>
      </c>
      <c r="I75" s="50" t="s">
        <v>26</v>
      </c>
      <c r="J75" s="70">
        <f>J76</f>
        <v>0</v>
      </c>
      <c r="K75" s="50" t="s">
        <v>26</v>
      </c>
      <c r="L75" s="70">
        <f>L76</f>
        <v>0</v>
      </c>
      <c r="M75" s="50" t="s">
        <v>26</v>
      </c>
      <c r="N75" s="50" t="s">
        <v>26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s="5" customFormat="1" ht="33">
      <c r="A76" s="34" t="s">
        <v>52</v>
      </c>
      <c r="B76" s="53" t="s">
        <v>49</v>
      </c>
      <c r="C76" s="50" t="s">
        <v>26</v>
      </c>
      <c r="D76" s="50" t="s">
        <v>26</v>
      </c>
      <c r="E76" s="50" t="s">
        <v>26</v>
      </c>
      <c r="F76" s="50" t="s">
        <v>26</v>
      </c>
      <c r="G76" s="50" t="s">
        <v>26</v>
      </c>
      <c r="H76" s="50" t="s">
        <v>26</v>
      </c>
      <c r="I76" s="50" t="s">
        <v>26</v>
      </c>
      <c r="J76" s="70">
        <f>SUM(J77:J78)</f>
        <v>0</v>
      </c>
      <c r="K76" s="50" t="s">
        <v>26</v>
      </c>
      <c r="L76" s="70">
        <f>SUM(L77:L78)</f>
        <v>0</v>
      </c>
      <c r="M76" s="50" t="s">
        <v>26</v>
      </c>
      <c r="N76" s="50" t="s">
        <v>26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s="5" customFormat="1" ht="49.5">
      <c r="A77" s="32" t="s">
        <v>52</v>
      </c>
      <c r="B77" s="31" t="s">
        <v>55</v>
      </c>
      <c r="C77" s="51" t="s">
        <v>151</v>
      </c>
      <c r="D77" s="35" t="s">
        <v>201</v>
      </c>
      <c r="E77" s="36" t="s">
        <v>26</v>
      </c>
      <c r="F77" s="36" t="s">
        <v>26</v>
      </c>
      <c r="G77" s="36" t="s">
        <v>26</v>
      </c>
      <c r="H77" s="36" t="s">
        <v>26</v>
      </c>
      <c r="I77" s="36" t="s">
        <v>26</v>
      </c>
      <c r="J77" s="76">
        <v>0</v>
      </c>
      <c r="K77" s="36" t="s">
        <v>26</v>
      </c>
      <c r="L77" s="76">
        <v>0</v>
      </c>
      <c r="M77" s="36" t="s">
        <v>26</v>
      </c>
      <c r="N77" s="36" t="s">
        <v>26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s="5" customFormat="1" ht="49.5">
      <c r="A78" s="32" t="s">
        <v>52</v>
      </c>
      <c r="B78" s="30" t="s">
        <v>152</v>
      </c>
      <c r="C78" s="51" t="s">
        <v>153</v>
      </c>
      <c r="D78" s="35" t="s">
        <v>202</v>
      </c>
      <c r="E78" s="36" t="s">
        <v>26</v>
      </c>
      <c r="F78" s="36" t="s">
        <v>26</v>
      </c>
      <c r="G78" s="36" t="s">
        <v>26</v>
      </c>
      <c r="H78" s="36" t="s">
        <v>26</v>
      </c>
      <c r="I78" s="36" t="s">
        <v>26</v>
      </c>
      <c r="J78" s="76">
        <v>0</v>
      </c>
      <c r="K78" s="36" t="s">
        <v>26</v>
      </c>
      <c r="L78" s="76">
        <v>0</v>
      </c>
      <c r="M78" s="36" t="s">
        <v>26</v>
      </c>
      <c r="N78" s="36" t="s">
        <v>26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s="5" customFormat="1" ht="49.5">
      <c r="A79" s="34" t="s">
        <v>46</v>
      </c>
      <c r="B79" s="37" t="s">
        <v>41</v>
      </c>
      <c r="C79" s="50" t="s">
        <v>26</v>
      </c>
      <c r="D79" s="50" t="s">
        <v>26</v>
      </c>
      <c r="E79" s="50" t="s">
        <v>26</v>
      </c>
      <c r="F79" s="50" t="s">
        <v>26</v>
      </c>
      <c r="G79" s="50" t="s">
        <v>26</v>
      </c>
      <c r="H79" s="50" t="s">
        <v>26</v>
      </c>
      <c r="I79" s="50" t="s">
        <v>26</v>
      </c>
      <c r="J79" s="77">
        <f>J80</f>
        <v>0</v>
      </c>
      <c r="K79" s="50" t="s">
        <v>26</v>
      </c>
      <c r="L79" s="77">
        <f>L80</f>
        <v>18</v>
      </c>
      <c r="M79" s="50" t="s">
        <v>26</v>
      </c>
      <c r="N79" s="50" t="s">
        <v>26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s="5" customFormat="1" ht="33">
      <c r="A80" s="34" t="s">
        <v>53</v>
      </c>
      <c r="B80" s="37" t="s">
        <v>42</v>
      </c>
      <c r="C80" s="50" t="s">
        <v>26</v>
      </c>
      <c r="D80" s="50" t="s">
        <v>26</v>
      </c>
      <c r="E80" s="50" t="s">
        <v>26</v>
      </c>
      <c r="F80" s="50" t="s">
        <v>26</v>
      </c>
      <c r="G80" s="50" t="s">
        <v>26</v>
      </c>
      <c r="H80" s="50" t="s">
        <v>26</v>
      </c>
      <c r="I80" s="50" t="s">
        <v>26</v>
      </c>
      <c r="J80" s="77">
        <f>SUM(J81:J84)</f>
        <v>0</v>
      </c>
      <c r="K80" s="50" t="s">
        <v>26</v>
      </c>
      <c r="L80" s="77">
        <f>SUM(L81:L84)</f>
        <v>18</v>
      </c>
      <c r="M80" s="50" t="s">
        <v>26</v>
      </c>
      <c r="N80" s="50" t="s">
        <v>26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s="20" customFormat="1" ht="66">
      <c r="A81" s="32" t="s">
        <v>154</v>
      </c>
      <c r="B81" s="30" t="s">
        <v>155</v>
      </c>
      <c r="C81" s="51" t="s">
        <v>156</v>
      </c>
      <c r="D81" s="35" t="s">
        <v>187</v>
      </c>
      <c r="E81" s="36" t="s">
        <v>26</v>
      </c>
      <c r="F81" s="36" t="s">
        <v>26</v>
      </c>
      <c r="G81" s="36" t="s">
        <v>26</v>
      </c>
      <c r="H81" s="36" t="s">
        <v>26</v>
      </c>
      <c r="I81" s="36" t="s">
        <v>26</v>
      </c>
      <c r="J81" s="65">
        <v>0</v>
      </c>
      <c r="K81" s="36" t="s">
        <v>26</v>
      </c>
      <c r="L81" s="65">
        <v>12.7</v>
      </c>
      <c r="M81" s="36" t="s">
        <v>26</v>
      </c>
      <c r="N81" s="36" t="s">
        <v>26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14" ht="33">
      <c r="A82" s="32" t="s">
        <v>154</v>
      </c>
      <c r="B82" s="30" t="s">
        <v>157</v>
      </c>
      <c r="C82" s="51" t="s">
        <v>158</v>
      </c>
      <c r="D82" s="59" t="s">
        <v>26</v>
      </c>
      <c r="E82" s="61" t="s">
        <v>26</v>
      </c>
      <c r="F82" s="61" t="s">
        <v>26</v>
      </c>
      <c r="G82" s="61" t="s">
        <v>26</v>
      </c>
      <c r="H82" s="61" t="s">
        <v>26</v>
      </c>
      <c r="I82" s="61" t="s">
        <v>26</v>
      </c>
      <c r="J82" s="74">
        <v>0</v>
      </c>
      <c r="K82" s="61" t="s">
        <v>26</v>
      </c>
      <c r="L82" s="74">
        <v>0</v>
      </c>
      <c r="M82" s="61" t="s">
        <v>26</v>
      </c>
      <c r="N82" s="61" t="s">
        <v>26</v>
      </c>
    </row>
    <row r="83" spans="1:14" ht="66">
      <c r="A83" s="32" t="s">
        <v>154</v>
      </c>
      <c r="B83" s="30" t="s">
        <v>159</v>
      </c>
      <c r="C83" s="51" t="s">
        <v>160</v>
      </c>
      <c r="D83" s="60" t="s">
        <v>203</v>
      </c>
      <c r="E83" s="61" t="s">
        <v>26</v>
      </c>
      <c r="F83" s="61" t="s">
        <v>26</v>
      </c>
      <c r="G83" s="61" t="s">
        <v>26</v>
      </c>
      <c r="H83" s="61" t="s">
        <v>26</v>
      </c>
      <c r="I83" s="61" t="s">
        <v>26</v>
      </c>
      <c r="J83" s="74">
        <v>0</v>
      </c>
      <c r="K83" s="61" t="s">
        <v>26</v>
      </c>
      <c r="L83" s="74">
        <v>0.8</v>
      </c>
      <c r="M83" s="61" t="s">
        <v>26</v>
      </c>
      <c r="N83" s="61" t="s">
        <v>26</v>
      </c>
    </row>
    <row r="84" spans="1:20" ht="66">
      <c r="A84" s="32" t="s">
        <v>154</v>
      </c>
      <c r="B84" s="54" t="s">
        <v>206</v>
      </c>
      <c r="C84" s="49" t="s">
        <v>161</v>
      </c>
      <c r="D84" s="59" t="s">
        <v>26</v>
      </c>
      <c r="E84" s="59" t="s">
        <v>26</v>
      </c>
      <c r="F84" s="59" t="s">
        <v>26</v>
      </c>
      <c r="G84" s="59" t="s">
        <v>26</v>
      </c>
      <c r="H84" s="59" t="s">
        <v>26</v>
      </c>
      <c r="I84" s="59" t="s">
        <v>26</v>
      </c>
      <c r="J84" s="75">
        <v>0</v>
      </c>
      <c r="K84" s="59" t="s">
        <v>26</v>
      </c>
      <c r="L84" s="75">
        <v>4.5</v>
      </c>
      <c r="M84" s="59" t="s">
        <v>26</v>
      </c>
      <c r="N84" s="59" t="s">
        <v>26</v>
      </c>
      <c r="T84" s="1" t="s">
        <v>61</v>
      </c>
    </row>
    <row r="85" spans="1:14" ht="33">
      <c r="A85" s="43" t="s">
        <v>45</v>
      </c>
      <c r="B85" s="44" t="s">
        <v>162</v>
      </c>
      <c r="C85" s="45" t="s">
        <v>26</v>
      </c>
      <c r="D85" s="45" t="s">
        <v>26</v>
      </c>
      <c r="E85" s="45" t="s">
        <v>26</v>
      </c>
      <c r="F85" s="45" t="s">
        <v>26</v>
      </c>
      <c r="G85" s="45" t="s">
        <v>26</v>
      </c>
      <c r="H85" s="45" t="s">
        <v>26</v>
      </c>
      <c r="I85" s="45" t="s">
        <v>26</v>
      </c>
      <c r="J85" s="63">
        <f>J86</f>
        <v>0</v>
      </c>
      <c r="K85" s="45" t="s">
        <v>26</v>
      </c>
      <c r="L85" s="63">
        <f>L86</f>
        <v>3.975</v>
      </c>
      <c r="M85" s="45" t="s">
        <v>26</v>
      </c>
      <c r="N85" s="45" t="s">
        <v>26</v>
      </c>
    </row>
    <row r="86" spans="1:14" ht="33">
      <c r="A86" s="34" t="s">
        <v>54</v>
      </c>
      <c r="B86" s="7" t="s">
        <v>47</v>
      </c>
      <c r="C86" s="42" t="s">
        <v>26</v>
      </c>
      <c r="D86" s="42" t="s">
        <v>26</v>
      </c>
      <c r="E86" s="42" t="s">
        <v>26</v>
      </c>
      <c r="F86" s="42" t="s">
        <v>26</v>
      </c>
      <c r="G86" s="42" t="s">
        <v>26</v>
      </c>
      <c r="H86" s="42" t="s">
        <v>26</v>
      </c>
      <c r="I86" s="42" t="s">
        <v>26</v>
      </c>
      <c r="J86" s="62">
        <f>J87</f>
        <v>0</v>
      </c>
      <c r="K86" s="42" t="s">
        <v>26</v>
      </c>
      <c r="L86" s="62">
        <f>L87</f>
        <v>3.975</v>
      </c>
      <c r="M86" s="42" t="s">
        <v>26</v>
      </c>
      <c r="N86" s="42" t="s">
        <v>26</v>
      </c>
    </row>
    <row r="87" spans="1:14" ht="49.5">
      <c r="A87" s="34" t="s">
        <v>163</v>
      </c>
      <c r="B87" s="37" t="s">
        <v>41</v>
      </c>
      <c r="C87" s="50" t="s">
        <v>26</v>
      </c>
      <c r="D87" s="50" t="s">
        <v>26</v>
      </c>
      <c r="E87" s="50" t="s">
        <v>26</v>
      </c>
      <c r="F87" s="50" t="s">
        <v>26</v>
      </c>
      <c r="G87" s="50" t="s">
        <v>26</v>
      </c>
      <c r="H87" s="50" t="s">
        <v>26</v>
      </c>
      <c r="I87" s="50" t="s">
        <v>26</v>
      </c>
      <c r="J87" s="66">
        <f>J88</f>
        <v>0</v>
      </c>
      <c r="K87" s="50" t="s">
        <v>26</v>
      </c>
      <c r="L87" s="66">
        <f>L88</f>
        <v>3.975</v>
      </c>
      <c r="M87" s="50" t="s">
        <v>26</v>
      </c>
      <c r="N87" s="50" t="s">
        <v>26</v>
      </c>
    </row>
    <row r="88" spans="1:14" ht="33">
      <c r="A88" s="34" t="s">
        <v>164</v>
      </c>
      <c r="B88" s="37" t="s">
        <v>42</v>
      </c>
      <c r="C88" s="50" t="s">
        <v>26</v>
      </c>
      <c r="D88" s="50" t="s">
        <v>26</v>
      </c>
      <c r="E88" s="50" t="s">
        <v>26</v>
      </c>
      <c r="F88" s="50" t="s">
        <v>26</v>
      </c>
      <c r="G88" s="50" t="s">
        <v>26</v>
      </c>
      <c r="H88" s="50" t="s">
        <v>26</v>
      </c>
      <c r="I88" s="50" t="s">
        <v>26</v>
      </c>
      <c r="J88" s="66">
        <f>SUM(J89:J90)</f>
        <v>0</v>
      </c>
      <c r="K88" s="50" t="s">
        <v>26</v>
      </c>
      <c r="L88" s="66">
        <f>SUM(L89:L90)</f>
        <v>3.975</v>
      </c>
      <c r="M88" s="50" t="s">
        <v>26</v>
      </c>
      <c r="N88" s="50" t="s">
        <v>26</v>
      </c>
    </row>
    <row r="89" spans="1:14" ht="49.5">
      <c r="A89" s="55" t="s">
        <v>164</v>
      </c>
      <c r="B89" s="56" t="s">
        <v>165</v>
      </c>
      <c r="C89" s="49" t="s">
        <v>166</v>
      </c>
      <c r="D89" s="35" t="s">
        <v>204</v>
      </c>
      <c r="E89" s="61" t="s">
        <v>26</v>
      </c>
      <c r="F89" s="61" t="s">
        <v>26</v>
      </c>
      <c r="G89" s="61" t="s">
        <v>26</v>
      </c>
      <c r="H89" s="61" t="s">
        <v>26</v>
      </c>
      <c r="I89" s="61" t="s">
        <v>26</v>
      </c>
      <c r="J89" s="68">
        <v>0</v>
      </c>
      <c r="K89" s="61" t="s">
        <v>26</v>
      </c>
      <c r="L89" s="68">
        <v>3.575</v>
      </c>
      <c r="M89" s="61" t="s">
        <v>26</v>
      </c>
      <c r="N89" s="61" t="s">
        <v>26</v>
      </c>
    </row>
    <row r="90" spans="1:14" ht="49.5">
      <c r="A90" s="57" t="s">
        <v>164</v>
      </c>
      <c r="B90" s="30" t="s">
        <v>167</v>
      </c>
      <c r="C90" s="51" t="s">
        <v>168</v>
      </c>
      <c r="D90" s="35" t="s">
        <v>205</v>
      </c>
      <c r="E90" s="61" t="s">
        <v>26</v>
      </c>
      <c r="F90" s="61" t="s">
        <v>26</v>
      </c>
      <c r="G90" s="61" t="s">
        <v>26</v>
      </c>
      <c r="H90" s="61" t="s">
        <v>26</v>
      </c>
      <c r="I90" s="61" t="s">
        <v>26</v>
      </c>
      <c r="J90" s="68">
        <v>0</v>
      </c>
      <c r="K90" s="61" t="s">
        <v>26</v>
      </c>
      <c r="L90" s="68">
        <v>0.4</v>
      </c>
      <c r="M90" s="61" t="s">
        <v>26</v>
      </c>
      <c r="N90" s="61" t="s">
        <v>26</v>
      </c>
    </row>
    <row r="91" spans="1:14" ht="49.5">
      <c r="A91" s="34" t="s">
        <v>169</v>
      </c>
      <c r="B91" s="7" t="s">
        <v>44</v>
      </c>
      <c r="C91" s="58" t="s">
        <v>26</v>
      </c>
      <c r="D91" s="58" t="s">
        <v>26</v>
      </c>
      <c r="E91" s="58" t="s">
        <v>26</v>
      </c>
      <c r="F91" s="58" t="s">
        <v>26</v>
      </c>
      <c r="G91" s="58" t="s">
        <v>26</v>
      </c>
      <c r="H91" s="58" t="s">
        <v>26</v>
      </c>
      <c r="I91" s="58" t="s">
        <v>26</v>
      </c>
      <c r="J91" s="66">
        <v>0</v>
      </c>
      <c r="K91" s="58" t="s">
        <v>26</v>
      </c>
      <c r="L91" s="66">
        <v>0</v>
      </c>
      <c r="M91" s="58" t="s">
        <v>26</v>
      </c>
      <c r="N91" s="58" t="s">
        <v>26</v>
      </c>
    </row>
    <row r="92" spans="1:14" ht="49.5">
      <c r="A92" s="57" t="s">
        <v>170</v>
      </c>
      <c r="B92" s="30" t="s">
        <v>171</v>
      </c>
      <c r="C92" s="51" t="s">
        <v>172</v>
      </c>
      <c r="D92" s="59" t="s">
        <v>26</v>
      </c>
      <c r="E92" s="59" t="s">
        <v>26</v>
      </c>
      <c r="F92" s="59" t="s">
        <v>26</v>
      </c>
      <c r="G92" s="59" t="s">
        <v>26</v>
      </c>
      <c r="H92" s="59" t="s">
        <v>26</v>
      </c>
      <c r="I92" s="59" t="s">
        <v>26</v>
      </c>
      <c r="J92" s="69">
        <v>0</v>
      </c>
      <c r="K92" s="59" t="s">
        <v>26</v>
      </c>
      <c r="L92" s="69">
        <v>0</v>
      </c>
      <c r="M92" s="59" t="s">
        <v>26</v>
      </c>
      <c r="N92" s="59" t="s">
        <v>26</v>
      </c>
    </row>
  </sheetData>
  <sheetProtection/>
  <mergeCells count="13">
    <mergeCell ref="A7:N7"/>
    <mergeCell ref="J11:N12"/>
    <mergeCell ref="A6:N6"/>
    <mergeCell ref="A4:N4"/>
    <mergeCell ref="D11:D14"/>
    <mergeCell ref="C11:C14"/>
    <mergeCell ref="B11:B14"/>
    <mergeCell ref="A11:A14"/>
    <mergeCell ref="J13:N13"/>
    <mergeCell ref="A10:N10"/>
    <mergeCell ref="E13:I13"/>
    <mergeCell ref="E11:I12"/>
    <mergeCell ref="A9:N9"/>
  </mergeCells>
  <printOptions/>
  <pageMargins left="0" right="0" top="0" bottom="0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2016-09-19T08:18:06Z</cp:lastPrinted>
  <dcterms:created xsi:type="dcterms:W3CDTF">2009-07-27T10:10:26Z</dcterms:created>
  <dcterms:modified xsi:type="dcterms:W3CDTF">2017-06-02T10:54:35Z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20303103-be7e-485c-a907-1608c2ecf3fe</vt:lpwstr>
  </property>
  <property fmtid="{D5CDD505-2E9C-101B-9397-08002B2CF9AE}" pid="4" name="url">
    <vt:lpwstr>, </vt:lpwstr>
  </property>
  <property fmtid="{D5CDD505-2E9C-101B-9397-08002B2CF9AE}" pid="5" name="_dlc_DocId">
    <vt:lpwstr>DZQQNTZWJNVN-2-1738</vt:lpwstr>
  </property>
  <property fmtid="{D5CDD505-2E9C-101B-9397-08002B2CF9AE}" pid="6" name="_dlc_DocIdUrl">
    <vt:lpwstr>http://info.kom-tech.ru:8090/_layouts/DocIdRedir.aspx?ID=DZQQNTZWJNVN-2-1738, DZQQNTZWJNVN-2-1738</vt:lpwstr>
  </property>
</Properties>
</file>